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53.210\共有\HGJapan\03_サービス\99_その他\新入社員研修\2024年度新入社員研修\申し込み等の草案_島津\"/>
    </mc:Choice>
  </mc:AlternateContent>
  <xr:revisionPtr revIDLastSave="0" documentId="13_ncr:1_{8C68514E-B8F0-4BC0-8E90-840073A438BD}" xr6:coauthVersionLast="47" xr6:coauthVersionMax="47" xr10:uidLastSave="{00000000-0000-0000-0000-000000000000}"/>
  <workbookProtection workbookAlgorithmName="SHA-512" workbookHashValue="GnUe/IWm/3t5gkkheYuPL4mFY2WCGwRwHCAw1/VUfuGCXzd+7aGKmutMJgWynV6rMpDeVDMH1+84Trw7/FRmbw==" workbookSaltValue="NFzRECFDn3vfgxFFDL2WGw==" workbookSpinCount="100000" lockStructure="1"/>
  <bookViews>
    <workbookView xWindow="-110" yWindow="-110" windowWidth="19420" windowHeight="10420" firstSheet="1" activeTab="2" xr2:uid="{3F283A96-3677-4173-B218-A427A5493105}"/>
  </bookViews>
  <sheets>
    <sheet name="参照データ" sheetId="7" state="hidden" r:id="rId1"/>
    <sheet name="研修概要" sheetId="9" r:id="rId2"/>
    <sheet name="入力シート" sheetId="11" r:id="rId3"/>
  </sheets>
  <definedNames>
    <definedName name="_xlnm._FilterDatabase" localSheetId="2" hidden="1">入力シート!#REF!</definedName>
    <definedName name="_xlnm.Print_Area" localSheetId="1">研修概要!$B$1:$I$24</definedName>
    <definedName name="_xlnm.Print_Area" localSheetId="2">入力シート!$A$1:$AJ$38</definedName>
    <definedName name="コミュニケーション編">研修概要!$D$7:$D$9</definedName>
    <definedName name="営業担当">参照データ!#REF!</definedName>
    <definedName name="業種">参照データ!$B$2:$B$23</definedName>
    <definedName name="受け入れ準備編">研修概要!$F$7:$F$9</definedName>
    <definedName name="単体">研修概要!$K$9</definedName>
    <definedName name="都道府県">参照データ!$A$2:$A$48</definedName>
    <definedName name="同時">研修概要!$K$8:$L$8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1" i="11" l="1"/>
  <c r="AK31" i="11"/>
  <c r="AL30" i="11"/>
  <c r="AK30" i="11"/>
  <c r="AL29" i="11"/>
  <c r="AK29" i="11"/>
  <c r="AL28" i="11"/>
  <c r="AK28" i="11"/>
  <c r="AL27" i="11"/>
  <c r="AK27" i="11"/>
  <c r="AL26" i="11"/>
  <c r="AK26" i="11"/>
  <c r="AL33" i="11"/>
  <c r="AK33" i="11"/>
  <c r="AL32" i="11"/>
  <c r="AK32" i="11"/>
  <c r="AL25" i="11"/>
  <c r="AK25" i="11"/>
  <c r="AL24" i="11"/>
  <c r="AK24" i="11"/>
  <c r="AL23" i="11"/>
  <c r="AK23" i="11"/>
  <c r="AL22" i="11"/>
  <c r="AK22" i="11"/>
  <c r="AL21" i="11"/>
  <c r="AK21" i="11"/>
  <c r="AL20" i="11"/>
  <c r="AK20" i="11"/>
  <c r="AL35" i="11"/>
  <c r="AK35" i="11"/>
  <c r="AL34" i="11"/>
  <c r="AK34" i="11"/>
  <c r="O9" i="11"/>
  <c r="AK42" i="11" l="1"/>
  <c r="AL42" i="11" s="1"/>
  <c r="AK43" i="11"/>
  <c r="AL43" i="11" s="1"/>
  <c r="AK44" i="11"/>
  <c r="AL44" i="11" s="1"/>
  <c r="AK45" i="11"/>
  <c r="AL45" i="11" s="1"/>
  <c r="AK46" i="11"/>
  <c r="AL46" i="11" s="1"/>
  <c r="AK47" i="11"/>
  <c r="AL47" i="11" s="1"/>
  <c r="AK48" i="11"/>
  <c r="AL48" i="11" s="1"/>
  <c r="AK49" i="11"/>
  <c r="AL49" i="11" s="1"/>
  <c r="AK50" i="11"/>
  <c r="AL50" i="11" s="1"/>
  <c r="AK14" i="11" l="1"/>
  <c r="AL14" i="11"/>
  <c r="AK15" i="11"/>
  <c r="AL15" i="11"/>
  <c r="AK16" i="11"/>
  <c r="AL16" i="11"/>
  <c r="AK17" i="11"/>
  <c r="AL17" i="11"/>
  <c r="AK18" i="11"/>
  <c r="AL18" i="11"/>
  <c r="AK19" i="11"/>
  <c r="AL19" i="11"/>
  <c r="AK36" i="11"/>
  <c r="AL36" i="11"/>
  <c r="AK37" i="11"/>
  <c r="AL37" i="11"/>
  <c r="AK38" i="11"/>
  <c r="AL38" i="11"/>
  <c r="AL13" i="11"/>
  <c r="AK13" i="11"/>
  <c r="AK41" i="11" l="1"/>
  <c r="AL41" i="11" s="1"/>
  <c r="G9" i="11"/>
  <c r="AF4" i="11" l="1"/>
  <c r="A8" i="11"/>
</calcChain>
</file>

<file path=xl/sharedStrings.xml><?xml version="1.0" encoding="utf-8"?>
<sst xmlns="http://schemas.openxmlformats.org/spreadsheetml/2006/main" count="178" uniqueCount="125">
  <si>
    <t>□受講料</t>
    <rPh sb="1" eb="4">
      <t>ジュコウリョウ</t>
    </rPh>
    <phoneticPr fontId="2"/>
  </si>
  <si>
    <t>□開催概要</t>
    <rPh sb="1" eb="5">
      <t>カイサイガイヨウ</t>
    </rPh>
    <phoneticPr fontId="2"/>
  </si>
  <si>
    <t>※本シートはお申込み内容の概要を記載しております。入力頂くシートはこちらです⇒</t>
    <rPh sb="1" eb="2">
      <t>ホン</t>
    </rPh>
    <rPh sb="7" eb="9">
      <t>モウシコ</t>
    </rPh>
    <rPh sb="10" eb="12">
      <t>ナイヨウ</t>
    </rPh>
    <rPh sb="13" eb="15">
      <t>ガイヨウ</t>
    </rPh>
    <rPh sb="16" eb="18">
      <t>キサイ</t>
    </rPh>
    <rPh sb="25" eb="27">
      <t>ニュウリョク</t>
    </rPh>
    <rPh sb="27" eb="28">
      <t>イタダ</t>
    </rPh>
    <phoneticPr fontId="2"/>
  </si>
  <si>
    <t>★入力シート</t>
    <rPh sb="1" eb="3">
      <t>ニュウリョク</t>
    </rPh>
    <phoneticPr fontId="2"/>
  </si>
  <si>
    <t>□お問合せ先</t>
    <rPh sb="2" eb="4">
      <t>トイアワ</t>
    </rPh>
    <rPh sb="5" eb="6">
      <t>サキ</t>
    </rPh>
    <phoneticPr fontId="2"/>
  </si>
  <si>
    <t>新宿</t>
    <phoneticPr fontId="2"/>
  </si>
  <si>
    <t>TEL：0120-948-078</t>
    <phoneticPr fontId="2"/>
  </si>
  <si>
    <t>大阪</t>
    <phoneticPr fontId="2"/>
  </si>
  <si>
    <t>TEL：0120-982-919</t>
    <phoneticPr fontId="2"/>
  </si>
  <si>
    <t>福岡</t>
    <phoneticPr fontId="2"/>
  </si>
  <si>
    <t>TEL：092-791-2585</t>
    <phoneticPr fontId="2"/>
  </si>
  <si>
    <t>最寄りの校舎（拠点）にお問合せ下さい。　【対応時間　月～金　9：00～18：00　】</t>
    <rPh sb="0" eb="2">
      <t>モヨ</t>
    </rPh>
    <rPh sb="4" eb="6">
      <t>コウシャ</t>
    </rPh>
    <rPh sb="7" eb="9">
      <t>キョテン</t>
    </rPh>
    <rPh sb="12" eb="14">
      <t>トイアワ</t>
    </rPh>
    <rPh sb="15" eb="16">
      <t>クダ</t>
    </rPh>
    <rPh sb="21" eb="23">
      <t>タイオウ</t>
    </rPh>
    <phoneticPr fontId="2"/>
  </si>
  <si>
    <t>氏名</t>
    <rPh sb="0" eb="2">
      <t>シメイ</t>
    </rPh>
    <phoneticPr fontId="1"/>
  </si>
  <si>
    <t>フリガナ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</si>
  <si>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</si>
  <si>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</si>
  <si>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</si>
  <si>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</si>
  <si>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</si>
  <si>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</si>
  <si>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</si>
  <si>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</si>
  <si>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</si>
  <si>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</si>
  <si>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</si>
  <si>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</si>
  <si>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</si>
  <si>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</si>
  <si>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</si>
  <si>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</si>
  <si>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</si>
  <si>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</si>
  <si>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</si>
  <si>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</si>
  <si>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</si>
  <si>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</si>
  <si>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</si>
  <si>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</si>
  <si>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</si>
  <si>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</si>
  <si>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</si>
  <si>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</si>
  <si>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</si>
  <si>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</si>
  <si>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</si>
  <si>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</si>
  <si>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</si>
  <si>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</si>
  <si>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</si>
  <si>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</si>
  <si>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</si>
  <si>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</si>
  <si>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</si>
  <si>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</si>
  <si>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</si>
  <si>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</si>
  <si>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</si>
  <si>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</si>
  <si>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</si>
  <si>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</si>
  <si>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</si>
  <si>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</si>
  <si>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お申込み人数</t>
    <rPh sb="1" eb="3">
      <t>モウシコ</t>
    </rPh>
    <rPh sb="4" eb="6">
      <t>ニンズウ</t>
    </rPh>
    <phoneticPr fontId="1"/>
  </si>
  <si>
    <t>受講料（税別）</t>
    <rPh sb="0" eb="3">
      <t>ジュコウリョウ</t>
    </rPh>
    <rPh sb="4" eb="6">
      <t>ゼイベツ</t>
    </rPh>
    <phoneticPr fontId="1"/>
  </si>
  <si>
    <t>→</t>
    <phoneticPr fontId="1"/>
  </si>
  <si>
    <t>それぞれの研修日程からご希望の日程を選択いただきます。</t>
    <rPh sb="5" eb="7">
      <t>ケンシュウ</t>
    </rPh>
    <rPh sb="7" eb="9">
      <t>ニッテイ</t>
    </rPh>
    <rPh sb="12" eb="14">
      <t>キボウ</t>
    </rPh>
    <rPh sb="15" eb="17">
      <t>ニッテイ</t>
    </rPh>
    <rPh sb="18" eb="20">
      <t>センタク</t>
    </rPh>
    <phoneticPr fontId="2"/>
  </si>
  <si>
    <t>【コミュニケーション編】</t>
    <rPh sb="10" eb="11">
      <t>ヘン</t>
    </rPh>
    <phoneticPr fontId="2"/>
  </si>
  <si>
    <t>例：７名様のお申込みの場合</t>
    <rPh sb="0" eb="1">
      <t>レイ</t>
    </rPh>
    <rPh sb="3" eb="5">
      <t>メイサマ</t>
    </rPh>
    <rPh sb="7" eb="9">
      <t>モウシコ</t>
    </rPh>
    <rPh sb="11" eb="13">
      <t>バアイ</t>
    </rPh>
    <phoneticPr fontId="2"/>
  </si>
  <si>
    <r>
      <t>100,000円　＋　(15,000円×２名)　＝　130,000円　</t>
    </r>
    <r>
      <rPr>
        <sz val="6"/>
        <rFont val="Meiryo UI"/>
        <family val="3"/>
        <charset val="128"/>
      </rPr>
      <t>※税抜</t>
    </r>
    <rPh sb="7" eb="8">
      <t>エン</t>
    </rPh>
    <rPh sb="18" eb="19">
      <t>エン</t>
    </rPh>
    <rPh sb="21" eb="22">
      <t>メイ</t>
    </rPh>
    <rPh sb="33" eb="34">
      <t>エン</t>
    </rPh>
    <rPh sb="36" eb="38">
      <t>ゼイヌ</t>
    </rPh>
    <phoneticPr fontId="2"/>
  </si>
  <si>
    <t>業種</t>
    <rPh sb="0" eb="2">
      <t>ギョウシュ</t>
    </rPh>
    <phoneticPr fontId="1"/>
  </si>
  <si>
    <t>飲食店</t>
  </si>
  <si>
    <t>飲食料品小売業</t>
  </si>
  <si>
    <t>各種商品小売業</t>
  </si>
  <si>
    <t>織物・衣服・身の回り品小売業</t>
  </si>
  <si>
    <t>自動車・自転車小売業</t>
  </si>
  <si>
    <t>家具・じゅう器・家庭用機械器具小売業</t>
  </si>
  <si>
    <t>その他の小売業</t>
  </si>
  <si>
    <t>物品賃貸業</t>
  </si>
  <si>
    <t>旅館，その他の宿泊所</t>
  </si>
  <si>
    <t>洗濯・理容・浴場業</t>
  </si>
  <si>
    <t>医療業</t>
  </si>
  <si>
    <t>教育</t>
  </si>
  <si>
    <t>娯楽業</t>
  </si>
  <si>
    <t>その他の個人サービス業</t>
  </si>
  <si>
    <t>映像・ビデオ制作業</t>
  </si>
  <si>
    <t>保険媒介代理業，保険サービス業</t>
  </si>
  <si>
    <t>協同組合（他に分類されないもの）</t>
  </si>
  <si>
    <t>その他の事業サービス業</t>
  </si>
  <si>
    <t>専門サービス業</t>
  </si>
  <si>
    <t>不動産業</t>
  </si>
  <si>
    <t>運輸に付帯するサービス業</t>
  </si>
  <si>
    <t>鉄道業</t>
  </si>
  <si>
    <t>所属部署・店舗名等</t>
    <rPh sb="0" eb="4">
      <t>ショゾクブショ</t>
    </rPh>
    <rPh sb="5" eb="9">
      <t>テンポメイトウ</t>
    </rPh>
    <phoneticPr fontId="1"/>
  </si>
  <si>
    <t>コミュニケーション編</t>
    <rPh sb="9" eb="10">
      <t>ヘン</t>
    </rPh>
    <phoneticPr fontId="1"/>
  </si>
  <si>
    <t>年齢</t>
    <rPh sb="0" eb="2">
      <t>ネンレイ</t>
    </rPh>
    <phoneticPr fontId="1"/>
  </si>
  <si>
    <t>役職</t>
    <rPh sb="0" eb="2">
      <t>ヤクショク</t>
    </rPh>
    <phoneticPr fontId="1"/>
  </si>
  <si>
    <t>(希望日を選択)</t>
    <rPh sb="1" eb="4">
      <t>キボウビ</t>
    </rPh>
    <rPh sb="5" eb="7">
      <t>センタク</t>
    </rPh>
    <phoneticPr fontId="1"/>
  </si>
  <si>
    <t>(希望日を選択)</t>
    <phoneticPr fontId="1"/>
  </si>
  <si>
    <t>オンボーディング研修は、【コミュニケーション編】と【受け入れ準備編】の２つの研修で構成しております。</t>
    <rPh sb="8" eb="10">
      <t>ケンシュウ</t>
    </rPh>
    <rPh sb="22" eb="23">
      <t>ヘン</t>
    </rPh>
    <rPh sb="26" eb="27">
      <t>ウ</t>
    </rPh>
    <rPh sb="28" eb="29">
      <t>イ</t>
    </rPh>
    <rPh sb="30" eb="32">
      <t>ジュンビ</t>
    </rPh>
    <rPh sb="32" eb="33">
      <t>ヘン</t>
    </rPh>
    <rPh sb="38" eb="40">
      <t>ケンシュウ</t>
    </rPh>
    <rPh sb="41" eb="43">
      <t>コウセイ</t>
    </rPh>
    <phoneticPr fontId="2"/>
  </si>
  <si>
    <t>【受け入れ準備編】</t>
    <rPh sb="5" eb="7">
      <t>ジュンビ</t>
    </rPh>
    <phoneticPr fontId="2"/>
  </si>
  <si>
    <t>受け入れ準備編</t>
    <rPh sb="0" eb="1">
      <t>ウ</t>
    </rPh>
    <rPh sb="2" eb="3">
      <t>イ</t>
    </rPh>
    <rPh sb="4" eb="6">
      <t>ジュンビ</t>
    </rPh>
    <rPh sb="6" eb="7">
      <t>ヘン</t>
    </rPh>
    <phoneticPr fontId="1"/>
  </si>
  <si>
    <t>個人情報</t>
    <rPh sb="0" eb="4">
      <t>コジンジョウホウ</t>
    </rPh>
    <phoneticPr fontId="1"/>
  </si>
  <si>
    <t>希望日</t>
    <rPh sb="0" eb="3">
      <t>キボウビ</t>
    </rPh>
    <phoneticPr fontId="1"/>
  </si>
  <si>
    <t>通常価格</t>
    <rPh sb="0" eb="2">
      <t>ツウジョウ</t>
    </rPh>
    <rPh sb="2" eb="4">
      <t>カカク</t>
    </rPh>
    <phoneticPr fontId="2"/>
  </si>
  <si>
    <t>新入社員研修パック価格</t>
    <rPh sb="0" eb="6">
      <t>シンニュウシャインケンシュウ</t>
    </rPh>
    <rPh sb="9" eb="11">
      <t>カカク</t>
    </rPh>
    <phoneticPr fontId="2"/>
  </si>
  <si>
    <t>1社5名様まで</t>
    <rPh sb="1" eb="2">
      <t>シャ</t>
    </rPh>
    <rPh sb="3" eb="5">
      <t>メイサマ</t>
    </rPh>
    <phoneticPr fontId="2"/>
  </si>
  <si>
    <t>6名様以上</t>
    <rPh sb="1" eb="3">
      <t>メイサマ</t>
    </rPh>
    <rPh sb="3" eb="5">
      <t>イジョウ</t>
    </rPh>
    <phoneticPr fontId="2"/>
  </si>
  <si>
    <t>※2月はオンライン型のみ開催</t>
    <rPh sb="2" eb="3">
      <t>ガツ</t>
    </rPh>
    <rPh sb="9" eb="10">
      <t>ガタ</t>
    </rPh>
    <rPh sb="12" eb="14">
      <t>カイサイ</t>
    </rPh>
    <phoneticPr fontId="2"/>
  </si>
  <si>
    <t>通学型</t>
    <rPh sb="0" eb="3">
      <t>ツウガクガタ</t>
    </rPh>
    <phoneticPr fontId="2"/>
  </si>
  <si>
    <t>オンライン型</t>
    <rPh sb="5" eb="6">
      <t>ガタ</t>
    </rPh>
    <phoneticPr fontId="2"/>
  </si>
  <si>
    <t>同時</t>
    <rPh sb="0" eb="2">
      <t>ドウジ</t>
    </rPh>
    <phoneticPr fontId="2"/>
  </si>
  <si>
    <t>単体</t>
    <rPh sb="0" eb="2">
      <t>タンタイ</t>
    </rPh>
    <phoneticPr fontId="2"/>
  </si>
  <si>
    <t>日程</t>
    <rPh sb="0" eb="2">
      <t>ニッテイ</t>
    </rPh>
    <phoneticPr fontId="2"/>
  </si>
  <si>
    <t>形式</t>
    <rPh sb="0" eb="2">
      <t>ケイシキ</t>
    </rPh>
    <phoneticPr fontId="2"/>
  </si>
  <si>
    <t>■ 新入社員受け入れ準備研修2024（オンボーディング研修）</t>
    <phoneticPr fontId="2"/>
  </si>
  <si>
    <t xml:space="preserve"> 新入社員受け入れ準備研修2024（オンボーディング研修）お申込用紙</t>
    <phoneticPr fontId="2"/>
  </si>
  <si>
    <t>通学型・オンライン型同時開催</t>
  </si>
  <si>
    <t>※各日程共に13:00～16:00（講座3時間）となります。</t>
    <phoneticPr fontId="2"/>
  </si>
  <si>
    <t>１．受講生情報</t>
    <rPh sb="2" eb="7">
      <t>ジュコウセイジョウホウ</t>
    </rPh>
    <phoneticPr fontId="2"/>
  </si>
  <si>
    <t xml:space="preserve"> 新入社員受け入れ準備研修2024（オンボーディング研修）のお申し込みにあたり、以下のご入力をお願いいたします。</t>
    <rPh sb="1" eb="3">
      <t>シンニュウ</t>
    </rPh>
    <rPh sb="3" eb="5">
      <t>シャイン</t>
    </rPh>
    <rPh sb="5" eb="6">
      <t>ウ</t>
    </rPh>
    <rPh sb="7" eb="8">
      <t>イ</t>
    </rPh>
    <rPh sb="9" eb="11">
      <t>ジュンビ</t>
    </rPh>
    <rPh sb="11" eb="13">
      <t>ケンシュウ</t>
    </rPh>
    <rPh sb="26" eb="28">
      <t>ケンシュウ</t>
    </rPh>
    <rPh sb="40" eb="42">
      <t>イカ</t>
    </rPh>
    <rPh sb="44" eb="46">
      <t>ニュウリョク</t>
    </rPh>
    <rPh sb="48" eb="49">
      <t>ネガ</t>
    </rPh>
    <phoneticPr fontId="2"/>
  </si>
  <si>
    <t>受講料（税別）</t>
    <phoneticPr fontId="2"/>
  </si>
  <si>
    <t>0．申し込み状況　</t>
    <rPh sb="2" eb="3">
      <t>モウ</t>
    </rPh>
    <rPh sb="4" eb="5">
      <t>コ</t>
    </rPh>
    <rPh sb="6" eb="8">
      <t>ジョウキョウ</t>
    </rPh>
    <phoneticPr fontId="2"/>
  </si>
  <si>
    <r>
      <t>※当社新入社員研修を申し込んでいるお客様は</t>
    </r>
    <r>
      <rPr>
        <u/>
        <sz val="11"/>
        <color rgb="FFFF0000"/>
        <rFont val="Meiryo UI"/>
        <family val="3"/>
        <charset val="128"/>
      </rPr>
      <t>新入社員研修パック</t>
    </r>
    <r>
      <rPr>
        <sz val="11"/>
        <rFont val="Meiryo UI"/>
        <family val="3"/>
        <charset val="128"/>
      </rPr>
      <t>を選択ください。</t>
    </r>
    <rPh sb="21" eb="25">
      <t>シンニュウシャイン</t>
    </rPh>
    <rPh sb="25" eb="27">
      <t>ケンシュウ</t>
    </rPh>
    <phoneticPr fontId="2"/>
  </si>
  <si>
    <t>新入社員研修パック</t>
  </si>
  <si>
    <t>参加会場</t>
    <rPh sb="0" eb="2">
      <t>サンカ</t>
    </rPh>
    <rPh sb="2" eb="4">
      <t>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</si>
</sst>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m&quot;月&quot;d&quot;日&quot;\(aaa\)"/>
    <numFmt numFmtId="177" formatCode="0&quot;名&quot;&quot;様&quot;"/>
    <numFmt numFmtId="178" formatCode="yy&quot;年&quot;m&quot;月&quot;d&quot;日&quot;\(aaa\)"/>
    <numFmt numFmtId="179" formatCode="#,##0_ "/>
    <numFmt numFmtId="180" formatCode="#,##0_ &quot;円&quot;"/>
    <numFmt numFmtId="181" formatCode="&quot;+&quot;#,##0_ &quot;円/名&quot;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name val="Meiryo UI"/>
      <family val="3"/>
      <charset val="128"/>
    </font>
    <font>
      <sz val="10"/>
      <color theme="1"/>
      <name val="BIZ UDPゴシック"/>
      <family val="2"/>
      <charset val="128"/>
    </font>
    <font>
      <sz val="8"/>
      <name val="Meiryo UI"/>
      <family val="3"/>
      <charset val="128"/>
    </font>
    <font>
      <b/>
      <sz val="26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name val="Meiryo UI"/>
      <family val="3"/>
      <charset val="128"/>
    </font>
    <font>
      <sz val="11"/>
      <color rgb="FF00206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b/>
      <u/>
      <sz val="14"/>
      <color rgb="FF0070C0"/>
      <name val="Meiryo UI"/>
      <family val="3"/>
      <charset val="128"/>
    </font>
    <font>
      <sz val="6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2"/>
      <color theme="10"/>
      <name val="Meiryo UI"/>
      <family val="3"/>
      <charset val="128"/>
    </font>
    <font>
      <sz val="6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38" fontId="35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0" fillId="0" borderId="0" xfId="0" applyFont="1" applyAlignment="1">
      <alignment wrapText="1"/>
    </xf>
    <xf numFmtId="0" fontId="25" fillId="0" borderId="0" xfId="0" applyFont="1">
      <alignment vertical="center"/>
    </xf>
    <xf numFmtId="0" fontId="19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1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76" fontId="1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2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3" fillId="2" borderId="0" xfId="0" applyFont="1" applyFill="1" applyAlignment="1">
      <alignment horizontal="left" vertical="top" wrapText="1"/>
    </xf>
    <xf numFmtId="0" fontId="0" fillId="2" borderId="0" xfId="0" applyFill="1">
      <alignment vertical="center"/>
    </xf>
    <xf numFmtId="0" fontId="19" fillId="2" borderId="0" xfId="0" applyFont="1" applyFill="1" applyAlignment="1">
      <alignment horizontal="left" wrapText="1"/>
    </xf>
    <xf numFmtId="0" fontId="15" fillId="0" borderId="0" xfId="0" applyFont="1">
      <alignment vertical="center"/>
    </xf>
    <xf numFmtId="0" fontId="21" fillId="3" borderId="1" xfId="1" applyFont="1" applyFill="1" applyBorder="1" applyAlignment="1">
      <alignment horizontal="centerContinuous" vertical="center"/>
    </xf>
    <xf numFmtId="0" fontId="24" fillId="3" borderId="2" xfId="0" applyFont="1" applyFill="1" applyBorder="1" applyAlignment="1">
      <alignment horizontal="centerContinuous" vertical="center"/>
    </xf>
    <xf numFmtId="0" fontId="21" fillId="3" borderId="2" xfId="1" applyFont="1" applyFill="1" applyBorder="1" applyAlignment="1">
      <alignment horizontal="centerContinuous" vertical="center"/>
    </xf>
    <xf numFmtId="0" fontId="24" fillId="3" borderId="3" xfId="0" applyFont="1" applyFill="1" applyBorder="1" applyAlignment="1">
      <alignment horizontal="centerContinuous" vertical="center"/>
    </xf>
    <xf numFmtId="0" fontId="9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26" fillId="2" borderId="0" xfId="0" applyFont="1" applyFill="1" applyAlignment="1">
      <alignment horizontal="center" vertical="center"/>
    </xf>
    <xf numFmtId="0" fontId="28" fillId="2" borderId="0" xfId="0" applyFont="1" applyFill="1">
      <alignment vertical="center"/>
    </xf>
    <xf numFmtId="0" fontId="23" fillId="2" borderId="11" xfId="0" applyFont="1" applyFill="1" applyBorder="1" applyAlignment="1">
      <alignment horizontal="right" vertical="center"/>
    </xf>
    <xf numFmtId="0" fontId="4" fillId="2" borderId="15" xfId="0" applyFont="1" applyFill="1" applyBorder="1">
      <alignment vertical="center"/>
    </xf>
    <xf numFmtId="0" fontId="23" fillId="2" borderId="15" xfId="0" applyFont="1" applyFill="1" applyBorder="1" applyAlignment="1">
      <alignment horizontal="right" vertical="center"/>
    </xf>
    <xf numFmtId="0" fontId="22" fillId="2" borderId="0" xfId="0" applyFont="1" applyFill="1" applyProtection="1">
      <alignment vertical="center"/>
      <protection locked="0"/>
    </xf>
    <xf numFmtId="0" fontId="13" fillId="0" borderId="0" xfId="0" applyFont="1" applyAlignment="1">
      <alignment horizontal="left" wrapText="1"/>
    </xf>
    <xf numFmtId="0" fontId="4" fillId="5" borderId="1" xfId="0" applyFont="1" applyFill="1" applyBorder="1" applyAlignment="1">
      <alignment horizontal="centerContinuous" vertical="center"/>
    </xf>
    <xf numFmtId="0" fontId="4" fillId="5" borderId="3" xfId="0" applyFont="1" applyFill="1" applyBorder="1" applyAlignment="1">
      <alignment horizontal="centerContinuous" vertical="center"/>
    </xf>
    <xf numFmtId="0" fontId="4" fillId="6" borderId="1" xfId="0" applyFont="1" applyFill="1" applyBorder="1" applyAlignment="1">
      <alignment horizontal="centerContinuous" vertical="center"/>
    </xf>
    <xf numFmtId="0" fontId="4" fillId="6" borderId="3" xfId="0" applyFont="1" applyFill="1" applyBorder="1" applyAlignment="1">
      <alignment horizontal="centerContinuous" vertical="center"/>
    </xf>
    <xf numFmtId="0" fontId="28" fillId="0" borderId="0" xfId="0" applyFont="1">
      <alignment vertical="center"/>
    </xf>
    <xf numFmtId="38" fontId="15" fillId="0" borderId="0" xfId="5" applyFont="1">
      <alignment vertical="center"/>
    </xf>
    <xf numFmtId="0" fontId="34" fillId="2" borderId="0" xfId="0" applyFont="1" applyFill="1">
      <alignment vertical="center"/>
    </xf>
    <xf numFmtId="0" fontId="32" fillId="2" borderId="0" xfId="0" applyFont="1" applyFill="1" applyAlignment="1">
      <alignment horizontal="left" vertical="center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28" fillId="2" borderId="0" xfId="0" applyFont="1" applyFill="1" applyProtection="1">
      <alignment vertical="center"/>
      <protection locked="0"/>
    </xf>
    <xf numFmtId="0" fontId="5" fillId="2" borderId="0" xfId="0" applyFont="1" applyFill="1" applyAlignment="1">
      <alignment horizontal="center" vertical="center"/>
    </xf>
    <xf numFmtId="0" fontId="15" fillId="2" borderId="0" xfId="0" applyFont="1" applyFill="1" applyProtection="1">
      <alignment vertical="center"/>
      <protection locked="0"/>
    </xf>
    <xf numFmtId="0" fontId="32" fillId="2" borderId="0" xfId="0" applyFont="1" applyFill="1">
      <alignment vertical="center"/>
    </xf>
    <xf numFmtId="0" fontId="22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Protection="1">
      <alignment vertical="center"/>
      <protection locked="0"/>
    </xf>
    <xf numFmtId="0" fontId="28" fillId="2" borderId="0" xfId="0" applyFont="1" applyFill="1" applyAlignment="1" applyProtection="1">
      <alignment horizontal="center" vertical="center" shrinkToFit="1"/>
      <protection locked="0"/>
    </xf>
    <xf numFmtId="0" fontId="5" fillId="7" borderId="1" xfId="0" applyFont="1" applyFill="1" applyBorder="1" applyAlignment="1">
      <alignment horizontal="centerContinuous" vertical="center"/>
    </xf>
    <xf numFmtId="0" fontId="5" fillId="7" borderId="2" xfId="0" applyFont="1" applyFill="1" applyBorder="1" applyAlignment="1">
      <alignment horizontal="centerContinuous" vertical="center"/>
    </xf>
    <xf numFmtId="0" fontId="5" fillId="7" borderId="3" xfId="0" applyFont="1" applyFill="1" applyBorder="1" applyAlignment="1">
      <alignment horizontal="centerContinuous" vertical="center"/>
    </xf>
    <xf numFmtId="0" fontId="22" fillId="7" borderId="1" xfId="0" applyFont="1" applyFill="1" applyBorder="1" applyAlignment="1">
      <alignment horizontal="centerContinuous" vertical="center"/>
    </xf>
    <xf numFmtId="0" fontId="22" fillId="7" borderId="2" xfId="0" applyFont="1" applyFill="1" applyBorder="1" applyAlignment="1">
      <alignment horizontal="centerContinuous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3" fillId="0" borderId="0" xfId="3" applyFont="1" applyFill="1" applyAlignment="1" applyProtection="1">
      <alignment vertical="center" shrinkToFit="1"/>
      <protection locked="0"/>
    </xf>
    <xf numFmtId="0" fontId="19" fillId="0" borderId="0" xfId="0" applyFont="1">
      <alignment vertical="center"/>
    </xf>
    <xf numFmtId="0" fontId="27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1" applyFont="1" applyAlignment="1">
      <alignment horizontal="left" vertical="center"/>
    </xf>
    <xf numFmtId="178" fontId="4" fillId="0" borderId="1" xfId="0" applyNumberFormat="1" applyFont="1" applyBorder="1" applyAlignment="1">
      <alignment horizontal="centerContinuous" vertical="center"/>
    </xf>
    <xf numFmtId="0" fontId="22" fillId="0" borderId="3" xfId="0" applyFont="1" applyBorder="1" applyAlignment="1">
      <alignment horizontal="centerContinuous" vertical="center" wrapText="1"/>
    </xf>
    <xf numFmtId="0" fontId="26" fillId="0" borderId="3" xfId="0" applyFont="1" applyBorder="1" applyAlignment="1">
      <alignment horizontal="centerContinuous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Continuous" vertical="center"/>
    </xf>
    <xf numFmtId="0" fontId="29" fillId="0" borderId="0" xfId="0" applyFont="1" applyAlignment="1">
      <alignment vertical="top"/>
    </xf>
    <xf numFmtId="179" fontId="19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indent="1"/>
    </xf>
    <xf numFmtId="0" fontId="31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1" fillId="0" borderId="9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wrapText="1"/>
    </xf>
    <xf numFmtId="0" fontId="17" fillId="0" borderId="5" xfId="0" applyFont="1" applyBorder="1">
      <alignment vertical="center"/>
    </xf>
    <xf numFmtId="0" fontId="13" fillId="0" borderId="10" xfId="0" applyFont="1" applyBorder="1" applyAlignment="1">
      <alignment horizontal="left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6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179" fontId="19" fillId="0" borderId="0" xfId="0" applyNumberFormat="1" applyFont="1" applyAlignment="1">
      <alignment horizontal="right" vertical="center"/>
    </xf>
    <xf numFmtId="0" fontId="17" fillId="0" borderId="0" xfId="0" applyFont="1" applyAlignment="1"/>
    <xf numFmtId="180" fontId="4" fillId="0" borderId="1" xfId="0" applyNumberFormat="1" applyFont="1" applyBorder="1" applyAlignment="1">
      <alignment horizontal="centerContinuous" vertical="center"/>
    </xf>
    <xf numFmtId="180" fontId="4" fillId="0" borderId="3" xfId="0" applyNumberFormat="1" applyFont="1" applyBorder="1" applyAlignment="1">
      <alignment horizontal="centerContinuous" vertical="center"/>
    </xf>
    <xf numFmtId="181" fontId="4" fillId="0" borderId="1" xfId="0" applyNumberFormat="1" applyFont="1" applyBorder="1" applyAlignment="1">
      <alignment horizontal="centerContinuous" vertical="center"/>
    </xf>
    <xf numFmtId="180" fontId="4" fillId="0" borderId="2" xfId="0" applyNumberFormat="1" applyFont="1" applyBorder="1" applyAlignment="1">
      <alignment horizontal="centerContinuous" vertical="center"/>
    </xf>
    <xf numFmtId="179" fontId="9" fillId="0" borderId="1" xfId="0" applyNumberFormat="1" applyFont="1" applyBorder="1" applyAlignment="1">
      <alignment horizontal="centerContinuous" vertical="center"/>
    </xf>
    <xf numFmtId="0" fontId="17" fillId="0" borderId="3" xfId="0" applyFont="1" applyBorder="1" applyAlignment="1">
      <alignment horizontal="centerContinuous"/>
    </xf>
    <xf numFmtId="0" fontId="22" fillId="0" borderId="0" xfId="0" applyFont="1" applyAlignment="1">
      <alignment horizontal="left" vertical="center"/>
    </xf>
    <xf numFmtId="0" fontId="22" fillId="7" borderId="24" xfId="0" applyFont="1" applyFill="1" applyBorder="1" applyAlignment="1">
      <alignment horizontal="centerContinuous" vertical="center"/>
    </xf>
    <xf numFmtId="0" fontId="22" fillId="7" borderId="25" xfId="0" applyFont="1" applyFill="1" applyBorder="1" applyAlignment="1">
      <alignment horizontal="centerContinuous" vertical="center"/>
    </xf>
    <xf numFmtId="0" fontId="22" fillId="8" borderId="1" xfId="0" applyFont="1" applyFill="1" applyBorder="1" applyAlignment="1">
      <alignment horizontal="centerContinuous" vertical="center"/>
    </xf>
    <xf numFmtId="0" fontId="22" fillId="8" borderId="2" xfId="0" applyFont="1" applyFill="1" applyBorder="1" applyAlignment="1">
      <alignment horizontal="centerContinuous" vertical="center"/>
    </xf>
    <xf numFmtId="0" fontId="4" fillId="8" borderId="2" xfId="0" applyFont="1" applyFill="1" applyBorder="1" applyAlignment="1">
      <alignment horizontal="centerContinuous" vertical="center"/>
    </xf>
    <xf numFmtId="0" fontId="4" fillId="8" borderId="3" xfId="0" applyFont="1" applyFill="1" applyBorder="1" applyAlignment="1">
      <alignment horizontal="centerContinuous" vertical="center"/>
    </xf>
    <xf numFmtId="0" fontId="28" fillId="8" borderId="3" xfId="0" applyFont="1" applyFill="1" applyBorder="1" applyAlignment="1">
      <alignment horizontal="centerContinuous" vertical="center"/>
    </xf>
    <xf numFmtId="0" fontId="37" fillId="2" borderId="0" xfId="0" applyFont="1" applyFill="1" applyAlignment="1">
      <alignment horizontal="center" vertical="center"/>
    </xf>
    <xf numFmtId="0" fontId="26" fillId="8" borderId="2" xfId="0" applyFont="1" applyFill="1" applyBorder="1" applyAlignment="1">
      <alignment horizontal="centerContinuous" vertical="center"/>
    </xf>
    <xf numFmtId="0" fontId="5" fillId="8" borderId="2" xfId="0" applyFont="1" applyFill="1" applyBorder="1" applyAlignment="1">
      <alignment horizontal="centerContinuous" vertical="center"/>
    </xf>
    <xf numFmtId="0" fontId="5" fillId="8" borderId="3" xfId="0" applyFont="1" applyFill="1" applyBorder="1" applyAlignment="1">
      <alignment horizontal="centerContinuous" vertical="center"/>
    </xf>
    <xf numFmtId="0" fontId="26" fillId="8" borderId="3" xfId="0" applyFont="1" applyFill="1" applyBorder="1" applyAlignment="1">
      <alignment horizontal="centerContinuous" vertical="center"/>
    </xf>
    <xf numFmtId="0" fontId="22" fillId="8" borderId="3" xfId="0" applyFont="1" applyFill="1" applyBorder="1" applyAlignment="1">
      <alignment horizontal="centerContinuous" vertical="center"/>
    </xf>
    <xf numFmtId="0" fontId="26" fillId="2" borderId="16" xfId="0" applyFont="1" applyFill="1" applyBorder="1" applyAlignment="1" applyProtection="1">
      <alignment horizontal="center" vertical="center" shrinkToFit="1"/>
      <protection locked="0"/>
    </xf>
    <xf numFmtId="0" fontId="26" fillId="2" borderId="12" xfId="0" applyFont="1" applyFill="1" applyBorder="1" applyAlignment="1" applyProtection="1">
      <alignment horizontal="center" vertical="center" shrinkToFit="1"/>
      <protection locked="0"/>
    </xf>
    <xf numFmtId="0" fontId="26" fillId="2" borderId="13" xfId="0" applyFont="1" applyFill="1" applyBorder="1" applyAlignment="1" applyProtection="1">
      <alignment horizontal="left" vertical="center"/>
      <protection locked="0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2" borderId="4" xfId="0" applyFont="1" applyFill="1" applyBorder="1" applyAlignment="1" applyProtection="1">
      <alignment horizontal="left" vertical="center"/>
      <protection locked="0"/>
    </xf>
    <xf numFmtId="0" fontId="26" fillId="2" borderId="17" xfId="0" applyFont="1" applyFill="1" applyBorder="1" applyAlignment="1" applyProtection="1">
      <alignment horizontal="left" vertical="center"/>
      <protection locked="0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2" borderId="20" xfId="0" applyFont="1" applyFill="1" applyBorder="1" applyAlignment="1" applyProtection="1">
      <alignment horizontal="left" vertical="center"/>
      <protection locked="0"/>
    </xf>
    <xf numFmtId="0" fontId="15" fillId="0" borderId="28" xfId="0" applyFont="1" applyBorder="1">
      <alignment vertical="center"/>
    </xf>
    <xf numFmtId="0" fontId="36" fillId="2" borderId="0" xfId="3" applyFont="1" applyFill="1" applyAlignment="1" applyProtection="1">
      <alignment vertical="center"/>
      <protection locked="0"/>
    </xf>
    <xf numFmtId="0" fontId="19" fillId="2" borderId="0" xfId="0" applyFont="1" applyFill="1">
      <alignment vertical="center"/>
    </xf>
    <xf numFmtId="0" fontId="4" fillId="9" borderId="6" xfId="0" applyFont="1" applyFill="1" applyBorder="1" applyAlignment="1">
      <alignment horizontal="centerContinuous" vertical="center"/>
    </xf>
    <xf numFmtId="0" fontId="4" fillId="9" borderId="8" xfId="0" applyFont="1" applyFill="1" applyBorder="1" applyAlignment="1">
      <alignment horizontal="centerContinuous" vertical="center"/>
    </xf>
    <xf numFmtId="0" fontId="26" fillId="2" borderId="4" xfId="0" applyFont="1" applyFill="1" applyBorder="1" applyAlignment="1" applyProtection="1">
      <alignment vertical="center" shrinkToFit="1"/>
      <protection locked="0"/>
    </xf>
    <xf numFmtId="0" fontId="26" fillId="2" borderId="17" xfId="0" applyFont="1" applyFill="1" applyBorder="1" applyAlignment="1" applyProtection="1">
      <alignment vertical="center" shrinkToFit="1"/>
      <protection locked="0"/>
    </xf>
    <xf numFmtId="0" fontId="26" fillId="2" borderId="13" xfId="0" applyFont="1" applyFill="1" applyBorder="1" applyAlignment="1" applyProtection="1">
      <alignment vertical="center" shrinkToFit="1"/>
      <protection locked="0"/>
    </xf>
    <xf numFmtId="0" fontId="26" fillId="2" borderId="14" xfId="0" applyFont="1" applyFill="1" applyBorder="1" applyAlignment="1" applyProtection="1">
      <alignment vertical="center" shrinkToFit="1"/>
      <protection locked="0"/>
    </xf>
    <xf numFmtId="0" fontId="22" fillId="2" borderId="13" xfId="0" applyFont="1" applyFill="1" applyBorder="1" applyAlignment="1" applyProtection="1">
      <alignment vertical="center" shrinkToFit="1"/>
      <protection locked="0"/>
    </xf>
    <xf numFmtId="0" fontId="22" fillId="2" borderId="14" xfId="0" applyFont="1" applyFill="1" applyBorder="1" applyAlignment="1" applyProtection="1">
      <alignment vertical="center" shrinkToFit="1"/>
      <protection locked="0"/>
    </xf>
    <xf numFmtId="0" fontId="22" fillId="2" borderId="4" xfId="0" applyFont="1" applyFill="1" applyBorder="1" applyAlignment="1" applyProtection="1">
      <alignment vertical="center" shrinkToFit="1"/>
      <protection locked="0"/>
    </xf>
    <xf numFmtId="0" fontId="22" fillId="2" borderId="17" xfId="0" applyFont="1" applyFill="1" applyBorder="1" applyAlignment="1" applyProtection="1">
      <alignment vertical="center" shrinkToFit="1"/>
      <protection locked="0"/>
    </xf>
    <xf numFmtId="0" fontId="22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16" xfId="0" applyFont="1" applyFill="1" applyBorder="1" applyAlignment="1" applyProtection="1">
      <alignment horizontal="center" vertical="center" shrinkToFit="1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6" fillId="2" borderId="12" xfId="0" applyFont="1" applyFill="1" applyBorder="1" applyAlignment="1" applyProtection="1">
      <alignment vertical="center" shrinkToFit="1"/>
      <protection locked="0"/>
    </xf>
    <xf numFmtId="0" fontId="26" fillId="2" borderId="16" xfId="0" applyFont="1" applyFill="1" applyBorder="1" applyAlignment="1" applyProtection="1">
      <alignment vertical="center" shrinkToFit="1"/>
      <protection locked="0"/>
    </xf>
    <xf numFmtId="0" fontId="26" fillId="8" borderId="1" xfId="0" applyFont="1" applyFill="1" applyBorder="1" applyAlignment="1">
      <alignment horizontal="centerContinuous" vertical="center"/>
    </xf>
    <xf numFmtId="0" fontId="22" fillId="7" borderId="30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right" vertical="center"/>
    </xf>
    <xf numFmtId="178" fontId="22" fillId="2" borderId="16" xfId="0" applyNumberFormat="1" applyFont="1" applyFill="1" applyBorder="1" applyAlignment="1" applyProtection="1">
      <alignment horizontal="center" vertical="center"/>
      <protection locked="0"/>
    </xf>
    <xf numFmtId="178" fontId="22" fillId="2" borderId="4" xfId="0" applyNumberFormat="1" applyFont="1" applyFill="1" applyBorder="1" applyAlignment="1" applyProtection="1">
      <alignment horizontal="center" vertical="center"/>
      <protection locked="0"/>
    </xf>
    <xf numFmtId="178" fontId="22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26" fillId="2" borderId="21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178" fontId="22" fillId="2" borderId="18" xfId="0" applyNumberFormat="1" applyFont="1" applyFill="1" applyBorder="1" applyAlignment="1" applyProtection="1">
      <alignment horizontal="center" vertical="center"/>
      <protection locked="0"/>
    </xf>
    <xf numFmtId="178" fontId="22" fillId="2" borderId="19" xfId="0" applyNumberFormat="1" applyFont="1" applyFill="1" applyBorder="1" applyAlignment="1" applyProtection="1">
      <alignment horizontal="center" vertical="center"/>
      <protection locked="0"/>
    </xf>
    <xf numFmtId="178" fontId="22" fillId="2" borderId="23" xfId="0" applyNumberFormat="1" applyFont="1" applyFill="1" applyBorder="1" applyAlignment="1" applyProtection="1">
      <alignment horizontal="center" vertical="center"/>
      <protection locked="0"/>
    </xf>
    <xf numFmtId="0" fontId="36" fillId="2" borderId="0" xfId="3" applyFont="1" applyFill="1" applyAlignment="1" applyProtection="1">
      <alignment horizontal="left" vertical="center"/>
      <protection locked="0"/>
    </xf>
    <xf numFmtId="5" fontId="5" fillId="2" borderId="9" xfId="0" applyNumberFormat="1" applyFont="1" applyFill="1" applyBorder="1" applyAlignment="1" applyProtection="1">
      <alignment horizontal="right" vertical="center" indent="1"/>
      <protection hidden="1"/>
    </xf>
    <xf numFmtId="0" fontId="5" fillId="2" borderId="5" xfId="0" applyFont="1" applyFill="1" applyBorder="1" applyAlignment="1" applyProtection="1">
      <alignment horizontal="right" vertical="center" indent="1"/>
      <protection hidden="1"/>
    </xf>
    <xf numFmtId="177" fontId="9" fillId="2" borderId="9" xfId="0" applyNumberFormat="1" applyFont="1" applyFill="1" applyBorder="1" applyAlignment="1">
      <alignment horizontal="right" vertical="center" indent="1"/>
    </xf>
    <xf numFmtId="177" fontId="9" fillId="2" borderId="5" xfId="0" applyNumberFormat="1" applyFont="1" applyFill="1" applyBorder="1" applyAlignment="1">
      <alignment horizontal="right" vertical="center" indent="1"/>
    </xf>
    <xf numFmtId="177" fontId="9" fillId="2" borderId="10" xfId="0" applyNumberFormat="1" applyFont="1" applyFill="1" applyBorder="1" applyAlignment="1">
      <alignment horizontal="right" vertical="center" indent="1"/>
    </xf>
    <xf numFmtId="0" fontId="26" fillId="7" borderId="25" xfId="0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3" builtinId="8"/>
    <cellStyle name="桁区切り" xfId="5" builtinId="6"/>
    <cellStyle name="桁区切り 2" xfId="2" xr:uid="{00000000-0005-0000-0000-000002000000}"/>
    <cellStyle name="標準" xfId="0" builtinId="0"/>
    <cellStyle name="標準 2" xfId="1" xr:uid="{00000000-0005-0000-0000-000004000000}"/>
    <cellStyle name="標準 3" xfId="4" xr:uid="{00000000-0005-0000-0000-000005000000}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/>
        <u val="none"/>
        <color rgb="FFC0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66CCFF"/>
      <color rgb="FFCCFFCC"/>
      <color rgb="FF99FFCC"/>
      <color rgb="FF0000FF"/>
      <color rgb="FF33CC33"/>
      <color rgb="FF00CC99"/>
      <color rgb="FF00CC00"/>
      <color rgb="FF008000"/>
      <color rgb="FF33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B48"/>
  <sheetViews>
    <sheetView workbookViewId="0">
      <selection activeCell="B17" sqref="B17"/>
    </sheetView>
  </sheetViews>
  <sheetFormatPr defaultColWidth="9" defaultRowHeight="18.75" customHeight="1" x14ac:dyDescent="0.2"/>
  <cols>
    <col min="1" max="1" width="10.08984375" style="1" bestFit="1" customWidth="1"/>
    <col min="2" max="2" width="37.7265625" style="1" bestFit="1" customWidth="1"/>
    <col min="3" max="3" width="23.453125" style="1" bestFit="1" customWidth="1"/>
    <col min="4" max="4" width="26" style="1" bestFit="1" customWidth="1"/>
    <col min="5" max="16384" width="9" style="1"/>
  </cols>
  <sheetData>
    <row r="1" spans="1:2" ht="18.75" customHeight="1" x14ac:dyDescent="0.2">
      <c r="A1" s="1" t="s">
        <v>61</v>
      </c>
      <c r="B1" s="1" t="s">
        <v>69</v>
      </c>
    </row>
    <row r="2" spans="1:2" ht="18.75" customHeight="1" x14ac:dyDescent="0.2">
      <c r="A2" s="1" t="s">
        <v>14</v>
      </c>
      <c r="B2" s="1" t="s">
        <v>70</v>
      </c>
    </row>
    <row r="3" spans="1:2" ht="18.75" customHeight="1" x14ac:dyDescent="0.2">
      <c r="A3" s="1" t="s">
        <v>15</v>
      </c>
      <c r="B3" s="1" t="s">
        <v>71</v>
      </c>
    </row>
    <row r="4" spans="1:2" ht="18.75" customHeight="1" x14ac:dyDescent="0.2">
      <c r="A4" s="1" t="s">
        <v>16</v>
      </c>
      <c r="B4" s="1" t="s">
        <v>72</v>
      </c>
    </row>
    <row r="5" spans="1:2" ht="18.75" customHeight="1" x14ac:dyDescent="0.2">
      <c r="A5" s="1" t="s">
        <v>17</v>
      </c>
      <c r="B5" s="1" t="s">
        <v>73</v>
      </c>
    </row>
    <row r="6" spans="1:2" ht="18.75" customHeight="1" x14ac:dyDescent="0.2">
      <c r="A6" s="1" t="s">
        <v>18</v>
      </c>
      <c r="B6" s="1" t="s">
        <v>74</v>
      </c>
    </row>
    <row r="7" spans="1:2" ht="18.75" customHeight="1" x14ac:dyDescent="0.2">
      <c r="A7" s="1" t="s">
        <v>19</v>
      </c>
      <c r="B7" s="1" t="s">
        <v>75</v>
      </c>
    </row>
    <row r="8" spans="1:2" ht="18.75" customHeight="1" x14ac:dyDescent="0.2">
      <c r="A8" s="1" t="s">
        <v>20</v>
      </c>
      <c r="B8" s="1" t="s">
        <v>76</v>
      </c>
    </row>
    <row r="9" spans="1:2" ht="18.75" customHeight="1" x14ac:dyDescent="0.2">
      <c r="A9" s="1" t="s">
        <v>21</v>
      </c>
      <c r="B9" s="1" t="s">
        <v>77</v>
      </c>
    </row>
    <row r="10" spans="1:2" ht="18.75" customHeight="1" x14ac:dyDescent="0.2">
      <c r="A10" s="1" t="s">
        <v>22</v>
      </c>
      <c r="B10" s="1" t="s">
        <v>78</v>
      </c>
    </row>
    <row r="11" spans="1:2" ht="18.75" customHeight="1" x14ac:dyDescent="0.2">
      <c r="A11" s="1" t="s">
        <v>23</v>
      </c>
      <c r="B11" s="1" t="s">
        <v>79</v>
      </c>
    </row>
    <row r="12" spans="1:2" ht="18.75" customHeight="1" x14ac:dyDescent="0.2">
      <c r="A12" s="1" t="s">
        <v>24</v>
      </c>
      <c r="B12" s="1" t="s">
        <v>80</v>
      </c>
    </row>
    <row r="13" spans="1:2" ht="18.75" customHeight="1" x14ac:dyDescent="0.2">
      <c r="A13" s="1" t="s">
        <v>25</v>
      </c>
      <c r="B13" s="1" t="s">
        <v>81</v>
      </c>
    </row>
    <row r="14" spans="1:2" ht="18.75" customHeight="1" x14ac:dyDescent="0.2">
      <c r="A14" s="1" t="s">
        <v>26</v>
      </c>
      <c r="B14" s="1" t="s">
        <v>82</v>
      </c>
    </row>
    <row r="15" spans="1:2" ht="18.75" customHeight="1" x14ac:dyDescent="0.2">
      <c r="A15" s="1" t="s">
        <v>27</v>
      </c>
      <c r="B15" s="1" t="s">
        <v>83</v>
      </c>
    </row>
    <row r="16" spans="1:2" ht="18.75" customHeight="1" x14ac:dyDescent="0.2">
      <c r="A16" s="1" t="s">
        <v>28</v>
      </c>
      <c r="B16" s="1" t="s">
        <v>84</v>
      </c>
    </row>
    <row r="17" spans="1:2" ht="18.75" customHeight="1" x14ac:dyDescent="0.2">
      <c r="A17" s="1" t="s">
        <v>29</v>
      </c>
      <c r="B17" s="1" t="s">
        <v>85</v>
      </c>
    </row>
    <row r="18" spans="1:2" ht="18.75" customHeight="1" x14ac:dyDescent="0.2">
      <c r="A18" s="1" t="s">
        <v>30</v>
      </c>
      <c r="B18" s="1" t="s">
        <v>86</v>
      </c>
    </row>
    <row r="19" spans="1:2" ht="18.75" customHeight="1" x14ac:dyDescent="0.2">
      <c r="A19" s="1" t="s">
        <v>31</v>
      </c>
      <c r="B19" s="1" t="s">
        <v>87</v>
      </c>
    </row>
    <row r="20" spans="1:2" ht="18.75" customHeight="1" x14ac:dyDescent="0.2">
      <c r="A20" s="1" t="s">
        <v>32</v>
      </c>
      <c r="B20" s="1" t="s">
        <v>88</v>
      </c>
    </row>
    <row r="21" spans="1:2" ht="18.75" customHeight="1" x14ac:dyDescent="0.2">
      <c r="A21" s="1" t="s">
        <v>33</v>
      </c>
      <c r="B21" s="1" t="s">
        <v>89</v>
      </c>
    </row>
    <row r="22" spans="1:2" ht="18.75" customHeight="1" x14ac:dyDescent="0.2">
      <c r="A22" s="1" t="s">
        <v>34</v>
      </c>
      <c r="B22" s="1" t="s">
        <v>90</v>
      </c>
    </row>
    <row r="23" spans="1:2" ht="18.75" customHeight="1" x14ac:dyDescent="0.2">
      <c r="A23" s="1" t="s">
        <v>35</v>
      </c>
      <c r="B23" s="1" t="s">
        <v>91</v>
      </c>
    </row>
    <row r="24" spans="1:2" ht="18.75" customHeight="1" x14ac:dyDescent="0.2">
      <c r="A24" s="1" t="s">
        <v>36</v>
      </c>
    </row>
    <row r="25" spans="1:2" ht="18.75" customHeight="1" x14ac:dyDescent="0.2">
      <c r="A25" s="1" t="s">
        <v>37</v>
      </c>
    </row>
    <row r="26" spans="1:2" ht="18.75" customHeight="1" x14ac:dyDescent="0.2">
      <c r="A26" s="1" t="s">
        <v>38</v>
      </c>
    </row>
    <row r="27" spans="1:2" ht="18.75" customHeight="1" x14ac:dyDescent="0.2">
      <c r="A27" s="1" t="s">
        <v>39</v>
      </c>
    </row>
    <row r="28" spans="1:2" ht="18.75" customHeight="1" x14ac:dyDescent="0.2">
      <c r="A28" s="1" t="s">
        <v>40</v>
      </c>
    </row>
    <row r="29" spans="1:2" ht="18.75" customHeight="1" x14ac:dyDescent="0.2">
      <c r="A29" s="1" t="s">
        <v>41</v>
      </c>
    </row>
    <row r="30" spans="1:2" ht="18.75" customHeight="1" x14ac:dyDescent="0.2">
      <c r="A30" s="1" t="s">
        <v>42</v>
      </c>
    </row>
    <row r="31" spans="1:2" ht="18.75" customHeight="1" x14ac:dyDescent="0.2">
      <c r="A31" s="1" t="s">
        <v>43</v>
      </c>
    </row>
    <row r="32" spans="1:2" ht="18.75" customHeight="1" x14ac:dyDescent="0.2">
      <c r="A32" s="1" t="s">
        <v>44</v>
      </c>
    </row>
    <row r="33" spans="1:1" ht="18.75" customHeight="1" x14ac:dyDescent="0.2">
      <c r="A33" s="1" t="s">
        <v>45</v>
      </c>
    </row>
    <row r="34" spans="1:1" ht="18.75" customHeight="1" x14ac:dyDescent="0.2">
      <c r="A34" s="1" t="s">
        <v>46</v>
      </c>
    </row>
    <row r="35" spans="1:1" ht="18.75" customHeight="1" x14ac:dyDescent="0.2">
      <c r="A35" s="1" t="s">
        <v>47</v>
      </c>
    </row>
    <row r="36" spans="1:1" ht="18.75" customHeight="1" x14ac:dyDescent="0.2">
      <c r="A36" s="1" t="s">
        <v>48</v>
      </c>
    </row>
    <row r="37" spans="1:1" ht="18.75" customHeight="1" x14ac:dyDescent="0.2">
      <c r="A37" s="1" t="s">
        <v>49</v>
      </c>
    </row>
    <row r="38" spans="1:1" ht="18.75" customHeight="1" x14ac:dyDescent="0.2">
      <c r="A38" s="1" t="s">
        <v>50</v>
      </c>
    </row>
    <row r="39" spans="1:1" ht="18.75" customHeight="1" x14ac:dyDescent="0.2">
      <c r="A39" s="1" t="s">
        <v>51</v>
      </c>
    </row>
    <row r="40" spans="1:1" ht="18.75" customHeight="1" x14ac:dyDescent="0.2">
      <c r="A40" s="1" t="s">
        <v>52</v>
      </c>
    </row>
    <row r="41" spans="1:1" ht="18.75" customHeight="1" x14ac:dyDescent="0.2">
      <c r="A41" s="1" t="s">
        <v>53</v>
      </c>
    </row>
    <row r="42" spans="1:1" ht="18.75" customHeight="1" x14ac:dyDescent="0.2">
      <c r="A42" s="1" t="s">
        <v>54</v>
      </c>
    </row>
    <row r="43" spans="1:1" ht="18.75" customHeight="1" x14ac:dyDescent="0.2">
      <c r="A43" s="1" t="s">
        <v>55</v>
      </c>
    </row>
    <row r="44" spans="1:1" ht="18.75" customHeight="1" x14ac:dyDescent="0.2">
      <c r="A44" s="1" t="s">
        <v>56</v>
      </c>
    </row>
    <row r="45" spans="1:1" ht="18.75" customHeight="1" x14ac:dyDescent="0.2">
      <c r="A45" s="1" t="s">
        <v>57</v>
      </c>
    </row>
    <row r="46" spans="1:1" ht="18.75" customHeight="1" x14ac:dyDescent="0.2">
      <c r="A46" s="1" t="s">
        <v>58</v>
      </c>
    </row>
    <row r="47" spans="1:1" ht="18.75" customHeight="1" x14ac:dyDescent="0.2">
      <c r="A47" s="1" t="s">
        <v>59</v>
      </c>
    </row>
    <row r="48" spans="1:1" ht="18.75" customHeight="1" x14ac:dyDescent="0.2">
      <c r="A48" s="1" t="s">
        <v>60</v>
      </c>
    </row>
  </sheetData>
  <phoneticPr fontId="1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X25"/>
  <sheetViews>
    <sheetView showGridLines="0" view="pageBreakPreview" zoomScale="115" zoomScaleNormal="100" zoomScaleSheetLayoutView="115" workbookViewId="0">
      <selection activeCell="I2" sqref="I2"/>
    </sheetView>
  </sheetViews>
  <sheetFormatPr defaultColWidth="9" defaultRowHeight="13" x14ac:dyDescent="0.2"/>
  <cols>
    <col min="1" max="1" width="5" customWidth="1"/>
    <col min="2" max="2" width="4.453125" style="4" customWidth="1"/>
    <col min="3" max="3" width="4.453125" customWidth="1"/>
    <col min="4" max="9" width="13.6328125" customWidth="1"/>
    <col min="10" max="11" width="11.7265625" hidden="1" customWidth="1"/>
    <col min="12" max="12" width="18.26953125" hidden="1" customWidth="1"/>
    <col min="13" max="13" width="18.26953125" customWidth="1"/>
  </cols>
  <sheetData>
    <row r="1" spans="2:13" s="2" customFormat="1" ht="29.5" customHeight="1" x14ac:dyDescent="0.2">
      <c r="B1" s="65" t="s">
        <v>114</v>
      </c>
    </row>
    <row r="2" spans="2:13" s="2" customFormat="1" ht="29.5" customHeight="1" x14ac:dyDescent="0.2">
      <c r="B2" s="66"/>
      <c r="C2" s="153" t="s">
        <v>2</v>
      </c>
      <c r="D2" s="153"/>
      <c r="E2" s="153"/>
      <c r="F2" s="153"/>
      <c r="G2" s="153"/>
      <c r="H2" s="153"/>
      <c r="I2" s="67" t="s">
        <v>3</v>
      </c>
    </row>
    <row r="3" spans="2:13" s="2" customFormat="1" ht="30" customHeight="1" x14ac:dyDescent="0.5">
      <c r="B3" s="3"/>
      <c r="C3" s="66" t="s">
        <v>1</v>
      </c>
      <c r="K3" s="3"/>
      <c r="L3" s="5"/>
      <c r="M3" s="5"/>
    </row>
    <row r="4" spans="2:13" s="2" customFormat="1" ht="25" customHeight="1" x14ac:dyDescent="0.5">
      <c r="B4" s="3"/>
      <c r="C4" s="66"/>
      <c r="D4" s="2" t="s">
        <v>98</v>
      </c>
      <c r="K4" s="3"/>
      <c r="L4" s="5"/>
      <c r="M4" s="5"/>
    </row>
    <row r="5" spans="2:13" s="2" customFormat="1" ht="25" customHeight="1" x14ac:dyDescent="0.5">
      <c r="B5" s="3"/>
      <c r="C5" s="66"/>
      <c r="D5" s="2" t="s">
        <v>65</v>
      </c>
      <c r="K5" s="3"/>
      <c r="L5" s="5"/>
      <c r="M5" s="5"/>
    </row>
    <row r="6" spans="2:13" s="2" customFormat="1" ht="30" customHeight="1" x14ac:dyDescent="0.5">
      <c r="B6" s="3"/>
      <c r="C6" s="66"/>
      <c r="D6" s="42" t="s">
        <v>66</v>
      </c>
      <c r="E6" s="43"/>
      <c r="F6" s="44" t="s">
        <v>99</v>
      </c>
      <c r="G6" s="45"/>
      <c r="K6" s="3"/>
      <c r="L6" s="5"/>
      <c r="M6" s="5"/>
    </row>
    <row r="7" spans="2:13" s="2" customFormat="1" ht="20.5" customHeight="1" x14ac:dyDescent="0.2">
      <c r="B7" s="3"/>
      <c r="D7" s="72"/>
      <c r="E7" s="73"/>
      <c r="F7" s="72"/>
      <c r="G7" s="74"/>
      <c r="H7" s="103"/>
      <c r="I7" s="75"/>
    </row>
    <row r="8" spans="2:13" s="2" customFormat="1" ht="20.5" customHeight="1" x14ac:dyDescent="0.2">
      <c r="B8" s="3"/>
      <c r="D8" s="72">
        <v>45315</v>
      </c>
      <c r="E8" s="76"/>
      <c r="F8" s="72">
        <v>45316</v>
      </c>
      <c r="G8" s="76"/>
      <c r="H8" s="103" t="s">
        <v>116</v>
      </c>
      <c r="I8" s="75"/>
      <c r="J8" s="2" t="s">
        <v>110</v>
      </c>
      <c r="K8" s="2" t="s">
        <v>108</v>
      </c>
      <c r="L8" s="2" t="s">
        <v>109</v>
      </c>
    </row>
    <row r="9" spans="2:13" s="2" customFormat="1" ht="20.5" customHeight="1" x14ac:dyDescent="0.2">
      <c r="B9" s="3"/>
      <c r="D9" s="72">
        <v>45336</v>
      </c>
      <c r="E9" s="76"/>
      <c r="F9" s="72">
        <v>45337</v>
      </c>
      <c r="G9" s="76"/>
      <c r="H9" s="103" t="s">
        <v>107</v>
      </c>
      <c r="I9" s="75"/>
      <c r="J9" s="2" t="s">
        <v>111</v>
      </c>
      <c r="K9" s="2" t="s">
        <v>109</v>
      </c>
    </row>
    <row r="10" spans="2:13" s="2" customFormat="1" ht="20.149999999999999" customHeight="1" x14ac:dyDescent="0.2">
      <c r="B10" s="3"/>
      <c r="D10" s="2" t="s">
        <v>117</v>
      </c>
      <c r="E10" s="77"/>
    </row>
    <row r="11" spans="2:13" s="2" customFormat="1" ht="29.15" customHeight="1" x14ac:dyDescent="0.2">
      <c r="B11" s="3"/>
      <c r="C11" s="66" t="s">
        <v>0</v>
      </c>
      <c r="J11" s="46"/>
      <c r="K11" s="46"/>
    </row>
    <row r="12" spans="2:13" s="2" customFormat="1" ht="29.5" customHeight="1" x14ac:dyDescent="0.35">
      <c r="B12" s="3"/>
      <c r="C12" s="66"/>
      <c r="D12" s="95"/>
      <c r="E12" s="96"/>
      <c r="F12" s="128" t="s">
        <v>105</v>
      </c>
      <c r="G12" s="129"/>
      <c r="H12" s="128" t="s">
        <v>106</v>
      </c>
      <c r="I12" s="129"/>
      <c r="J12" s="21"/>
      <c r="K12" s="47"/>
    </row>
    <row r="13" spans="2:13" s="2" customFormat="1" ht="29.5" customHeight="1" x14ac:dyDescent="0.35">
      <c r="B13" s="3"/>
      <c r="C13" s="66"/>
      <c r="D13" s="101" t="s">
        <v>103</v>
      </c>
      <c r="E13" s="102"/>
      <c r="F13" s="97">
        <v>100000</v>
      </c>
      <c r="G13" s="98"/>
      <c r="H13" s="99">
        <v>15000</v>
      </c>
      <c r="I13" s="98"/>
      <c r="J13" s="21"/>
      <c r="K13" s="47"/>
    </row>
    <row r="14" spans="2:13" s="2" customFormat="1" ht="29.5" customHeight="1" x14ac:dyDescent="0.35">
      <c r="B14" s="3"/>
      <c r="C14" s="66"/>
      <c r="D14" s="101" t="s">
        <v>104</v>
      </c>
      <c r="E14" s="102"/>
      <c r="F14" s="97">
        <v>80000</v>
      </c>
      <c r="G14" s="98"/>
      <c r="H14" s="99">
        <v>10000</v>
      </c>
      <c r="I14" s="100"/>
      <c r="J14" s="125"/>
      <c r="K14" s="47"/>
    </row>
    <row r="15" spans="2:13" s="2" customFormat="1" ht="7.5" customHeight="1" x14ac:dyDescent="0.45">
      <c r="B15" s="3"/>
      <c r="E15" s="78"/>
      <c r="G15" s="3"/>
      <c r="H15" s="79"/>
      <c r="I15" s="79"/>
      <c r="J15" s="21"/>
      <c r="K15" s="21"/>
    </row>
    <row r="16" spans="2:13" s="2" customFormat="1" ht="5.5" customHeight="1" x14ac:dyDescent="0.2">
      <c r="B16" s="3"/>
      <c r="D16" s="80"/>
      <c r="E16" s="3"/>
      <c r="F16" s="3"/>
      <c r="G16" s="3"/>
    </row>
    <row r="17" spans="2:24" s="2" customFormat="1" ht="13.5" customHeight="1" x14ac:dyDescent="0.2">
      <c r="B17" s="3"/>
      <c r="E17" s="81" t="s">
        <v>67</v>
      </c>
      <c r="F17" s="82"/>
      <c r="G17" s="82"/>
      <c r="H17" s="83"/>
    </row>
    <row r="18" spans="2:24" s="3" customFormat="1" ht="13.5" customHeight="1" x14ac:dyDescent="0.45">
      <c r="C18" s="68"/>
      <c r="E18" s="84" t="s">
        <v>68</v>
      </c>
      <c r="F18" s="85"/>
      <c r="G18" s="86"/>
      <c r="H18" s="87"/>
      <c r="I18" s="41"/>
      <c r="J18" s="41"/>
      <c r="K18" s="41"/>
      <c r="L18" s="41"/>
      <c r="M18" s="41"/>
    </row>
    <row r="19" spans="2:24" s="3" customFormat="1" ht="5.15" customHeight="1" x14ac:dyDescent="0.45">
      <c r="C19" s="69"/>
      <c r="D19" s="88"/>
      <c r="E19" s="89"/>
      <c r="F19" s="41"/>
      <c r="H19" s="41"/>
      <c r="I19" s="41"/>
      <c r="J19" s="41"/>
      <c r="K19" s="41"/>
      <c r="L19" s="41"/>
      <c r="M19" s="41"/>
    </row>
    <row r="20" spans="2:24" s="6" customFormat="1" ht="30" customHeight="1" x14ac:dyDescent="0.45">
      <c r="B20" s="70"/>
      <c r="C20" s="66" t="s">
        <v>4</v>
      </c>
      <c r="E20" s="7"/>
      <c r="F20" s="7"/>
      <c r="G20" s="7"/>
      <c r="H20" s="7"/>
      <c r="I20" s="7"/>
      <c r="J20" s="20"/>
      <c r="K20" s="20"/>
      <c r="L20" s="7"/>
      <c r="N20" s="9"/>
      <c r="O20" s="9"/>
      <c r="P20" s="10"/>
      <c r="Q20" s="11"/>
      <c r="R20" s="12"/>
      <c r="S20" s="12"/>
      <c r="T20" s="12"/>
      <c r="U20" s="10"/>
      <c r="V20" s="13"/>
      <c r="W20" s="14"/>
      <c r="X20" s="14"/>
    </row>
    <row r="21" spans="2:24" s="6" customFormat="1" ht="20.5" customHeight="1" x14ac:dyDescent="0.2">
      <c r="B21" s="14"/>
      <c r="C21" s="71"/>
      <c r="D21" s="90" t="s">
        <v>11</v>
      </c>
      <c r="E21" s="91"/>
      <c r="F21" s="92"/>
      <c r="G21" s="92"/>
      <c r="H21" s="92"/>
      <c r="I21" s="92"/>
      <c r="J21" s="18"/>
      <c r="K21" s="18"/>
      <c r="L21" s="8"/>
    </row>
    <row r="22" spans="2:24" ht="20.5" customHeight="1" x14ac:dyDescent="0.2">
      <c r="D22" s="93" t="s">
        <v>5</v>
      </c>
      <c r="E22" s="90" t="s">
        <v>6</v>
      </c>
      <c r="J22" s="19"/>
      <c r="K22" s="19"/>
    </row>
    <row r="23" spans="2:24" ht="20.5" customHeight="1" x14ac:dyDescent="0.2">
      <c r="D23" s="94" t="s">
        <v>7</v>
      </c>
      <c r="E23" s="90" t="s">
        <v>8</v>
      </c>
      <c r="J23" s="19"/>
      <c r="K23" s="19"/>
    </row>
    <row r="24" spans="2:24" ht="20.5" customHeight="1" x14ac:dyDescent="0.2">
      <c r="D24" s="94" t="s">
        <v>9</v>
      </c>
      <c r="E24" s="90" t="s">
        <v>10</v>
      </c>
      <c r="J24" s="19"/>
      <c r="K24" s="19"/>
    </row>
    <row r="25" spans="2:24" ht="52" customHeight="1" x14ac:dyDescent="0.2"/>
  </sheetData>
  <sheetProtection algorithmName="SHA-512" hashValue="qXuMvGxtoKp7IFYBeCInAo6zkwpEUSGjvNfkMY6uZCUyOPfKHsg6D4cwYd6B+vSF5v7kiBD5nhwI9YXHP5vmjQ==" saltValue="XEYtcHMAZ8or7K4OOsDgHg==" spinCount="100000" sheet="1" selectLockedCells="1"/>
  <mergeCells count="1">
    <mergeCell ref="C2:H2"/>
  </mergeCells>
  <phoneticPr fontId="2"/>
  <conditionalFormatting sqref="D22">
    <cfRule type="expression" dxfId="4" priority="30">
      <formula>#REF!=TRUE</formula>
    </cfRule>
  </conditionalFormatting>
  <conditionalFormatting sqref="E20:L20">
    <cfRule type="expression" dxfId="3" priority="1">
      <formula>#REF!=TRUE</formula>
    </cfRule>
  </conditionalFormatting>
  <conditionalFormatting sqref="P20:T20">
    <cfRule type="expression" dxfId="2" priority="2">
      <formula>#REF!="F"</formula>
    </cfRule>
  </conditionalFormatting>
  <hyperlinks>
    <hyperlink ref="I2" location="入力シート!H11" display="★入力シート" xr:uid="{4F87B521-14C0-42A5-A041-33FFDBB8D2CF}"/>
  </hyperlinks>
  <pageMargins left="0.39370078740157483" right="0.39370078740157483" top="0.39370078740157483" bottom="0.39370078740157483" header="0.19685039370078741" footer="0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7777-8EBC-4C19-ACDA-F0C431793041}">
  <sheetPr>
    <pageSetUpPr fitToPage="1"/>
  </sheetPr>
  <dimension ref="A1:AQ50"/>
  <sheetViews>
    <sheetView tabSelected="1" view="pageBreakPreview" zoomScale="70" zoomScaleNormal="70" zoomScaleSheetLayoutView="70" workbookViewId="0">
      <selection activeCell="C13" sqref="C13"/>
    </sheetView>
  </sheetViews>
  <sheetFormatPr defaultColWidth="9" defaultRowHeight="15" x14ac:dyDescent="0.2"/>
  <cols>
    <col min="1" max="1" width="4.453125" style="16" customWidth="1"/>
    <col min="2" max="2" width="4.453125" style="17" customWidth="1"/>
    <col min="3" max="3" width="16" style="17" customWidth="1"/>
    <col min="4" max="5" width="0.90625" style="17" hidden="1" customWidth="1"/>
    <col min="6" max="6" width="2.453125" style="17" customWidth="1"/>
    <col min="7" max="7" width="17.90625" style="17" customWidth="1"/>
    <col min="8" max="11" width="0.7265625" style="17" hidden="1" customWidth="1"/>
    <col min="12" max="12" width="31.6328125" style="17" customWidth="1"/>
    <col min="13" max="14" width="0.7265625" style="17" hidden="1" customWidth="1"/>
    <col min="15" max="15" width="13.36328125" style="17" customWidth="1"/>
    <col min="16" max="16" width="1.453125" style="17" hidden="1" customWidth="1"/>
    <col min="17" max="19" width="0.7265625" style="17" hidden="1" customWidth="1"/>
    <col min="20" max="20" width="13.08984375" style="17" customWidth="1"/>
    <col min="21" max="21" width="1.36328125" style="17" hidden="1" customWidth="1"/>
    <col min="22" max="23" width="0.6328125" style="17" hidden="1" customWidth="1"/>
    <col min="24" max="24" width="6.453125" style="17" customWidth="1"/>
    <col min="25" max="35" width="4.453125" style="17" customWidth="1"/>
    <col min="36" max="36" width="4.453125" style="50" customWidth="1"/>
    <col min="37" max="37" width="6" style="50" hidden="1" customWidth="1"/>
    <col min="38" max="38" width="8.7265625" style="51" hidden="1" customWidth="1"/>
    <col min="39" max="39" width="4.453125" style="36" hidden="1" customWidth="1"/>
    <col min="40" max="40" width="6.08984375" style="17" hidden="1" customWidth="1"/>
    <col min="41" max="41" width="6" style="17" bestFit="1" customWidth="1"/>
    <col min="42" max="16384" width="9" style="17"/>
  </cols>
  <sheetData>
    <row r="1" spans="1:43" ht="33" customHeight="1" x14ac:dyDescent="0.2">
      <c r="A1" s="22" t="s">
        <v>115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5"/>
    </row>
    <row r="2" spans="1:43" s="27" customFormat="1" ht="24.65" customHeight="1" x14ac:dyDescent="0.2">
      <c r="A2" s="26" t="s">
        <v>119</v>
      </c>
      <c r="B2" s="52"/>
      <c r="D2" s="26"/>
      <c r="E2" s="26"/>
      <c r="F2" s="26"/>
      <c r="G2" s="26"/>
      <c r="H2" s="26"/>
      <c r="I2" s="52"/>
      <c r="J2" s="52"/>
      <c r="K2" s="52"/>
      <c r="L2" s="52"/>
      <c r="M2" s="52"/>
      <c r="N2" s="52"/>
      <c r="O2" s="52"/>
      <c r="AJ2" s="50"/>
      <c r="AK2" s="50"/>
      <c r="AL2" s="53"/>
      <c r="AM2" s="30"/>
    </row>
    <row r="3" spans="1:43" s="27" customFormat="1" ht="24.65" customHeight="1" thickBot="1" x14ac:dyDescent="0.25">
      <c r="A3" s="127" t="s">
        <v>121</v>
      </c>
      <c r="G3" s="126"/>
      <c r="H3" s="126"/>
      <c r="I3" s="126"/>
      <c r="J3" s="164"/>
      <c r="K3" s="164"/>
      <c r="L3" s="164"/>
      <c r="M3" s="164"/>
      <c r="N3" s="164"/>
      <c r="O3" s="164"/>
      <c r="P3" s="164"/>
      <c r="Q3" s="54"/>
      <c r="AA3" s="53"/>
      <c r="AB3" s="53"/>
      <c r="AC3" s="53"/>
      <c r="AD3" s="49"/>
      <c r="AE3" s="164" t="s">
        <v>118</v>
      </c>
      <c r="AF3" s="164"/>
      <c r="AG3" s="164"/>
      <c r="AH3" s="164"/>
      <c r="AI3" s="164"/>
      <c r="AJ3" s="55"/>
      <c r="AK3" s="55"/>
    </row>
    <row r="4" spans="1:43" s="27" customFormat="1" ht="24.65" customHeight="1" thickBot="1" x14ac:dyDescent="0.25">
      <c r="C4" s="144" t="s">
        <v>123</v>
      </c>
      <c r="G4" s="57" t="s">
        <v>122</v>
      </c>
      <c r="H4" s="57"/>
      <c r="I4" s="29"/>
      <c r="J4" s="56"/>
      <c r="K4" s="28"/>
      <c r="L4" s="29"/>
      <c r="M4" s="29"/>
      <c r="N4" s="29"/>
      <c r="O4" s="29"/>
      <c r="AA4" s="53"/>
      <c r="AB4" s="53"/>
      <c r="AC4" s="53"/>
      <c r="AD4" s="57"/>
      <c r="AE4" s="56" t="s">
        <v>64</v>
      </c>
      <c r="AF4" s="27" t="str">
        <f>IF(G9=0,"０名様",IF(G9=COUNTIF(AL41:AL50,"入力完了"),G9&amp;"名様","未入力箇所あり"))</f>
        <v>０名様</v>
      </c>
      <c r="AJ4" s="55"/>
      <c r="AK4" s="55"/>
    </row>
    <row r="5" spans="1:43" s="16" customFormat="1" ht="7.5" customHeight="1" x14ac:dyDescent="0.2">
      <c r="A5" s="30"/>
      <c r="B5" s="31"/>
      <c r="C5" s="26"/>
      <c r="D5" s="26"/>
      <c r="E5" s="26"/>
      <c r="F5" s="26"/>
      <c r="G5" s="26"/>
      <c r="H5" s="26"/>
      <c r="I5" s="31"/>
      <c r="J5" s="31"/>
      <c r="K5" s="31"/>
      <c r="L5" s="31"/>
      <c r="M5" s="31"/>
      <c r="N5" s="31"/>
      <c r="O5" s="31"/>
      <c r="AJ5" s="50"/>
      <c r="AK5" s="50"/>
      <c r="AL5" s="53"/>
      <c r="AM5" s="30"/>
    </row>
    <row r="6" spans="1:43" s="27" customFormat="1" ht="7.5" customHeight="1" x14ac:dyDescent="0.2">
      <c r="B6" s="29"/>
      <c r="H6" s="15"/>
      <c r="I6" s="15"/>
      <c r="J6" s="15"/>
      <c r="K6" s="15"/>
      <c r="M6" s="15"/>
      <c r="W6" s="40"/>
      <c r="AJ6" s="50"/>
      <c r="AK6" s="50"/>
      <c r="AL6" s="51"/>
      <c r="AM6" s="36"/>
      <c r="AN6" s="15"/>
      <c r="AO6" s="15"/>
      <c r="AP6" s="15"/>
      <c r="AQ6" s="15"/>
    </row>
    <row r="7" spans="1:43" s="27" customFormat="1" ht="7" customHeight="1" x14ac:dyDescent="0.2">
      <c r="B7" s="29"/>
      <c r="C7" s="34"/>
      <c r="D7" s="35"/>
      <c r="E7" s="35"/>
      <c r="F7" s="35"/>
      <c r="G7" s="35"/>
      <c r="H7" s="35"/>
      <c r="I7" s="33"/>
      <c r="J7" s="33"/>
      <c r="K7" s="33"/>
      <c r="L7" s="33"/>
      <c r="M7" s="15"/>
      <c r="N7" s="15"/>
      <c r="O7" s="29"/>
      <c r="T7" s="34"/>
      <c r="AJ7" s="50"/>
      <c r="AK7" s="50"/>
      <c r="AL7" s="53"/>
      <c r="AM7" s="30"/>
    </row>
    <row r="8" spans="1:43" s="16" customFormat="1" ht="35.5" customHeight="1" x14ac:dyDescent="0.2">
      <c r="A8" s="32" t="str">
        <f>AE3</f>
        <v>１．受講生情報</v>
      </c>
      <c r="C8" s="26"/>
      <c r="D8" s="26"/>
      <c r="E8" s="26"/>
      <c r="F8" s="26"/>
      <c r="G8" s="26"/>
      <c r="H8" s="26"/>
      <c r="I8" s="31"/>
      <c r="J8" s="31"/>
      <c r="K8" s="31"/>
      <c r="L8" s="31"/>
      <c r="AJ8" s="50"/>
      <c r="AK8" s="50"/>
      <c r="AL8" s="53"/>
      <c r="AM8" s="30"/>
    </row>
    <row r="9" spans="1:43" s="16" customFormat="1" ht="25.5" customHeight="1" x14ac:dyDescent="0.2">
      <c r="A9" s="32"/>
      <c r="C9" s="60" t="s">
        <v>62</v>
      </c>
      <c r="D9" s="61"/>
      <c r="E9" s="61"/>
      <c r="F9" s="62"/>
      <c r="G9" s="167">
        <f>COUNTA(C13:C38)</f>
        <v>0</v>
      </c>
      <c r="H9" s="168"/>
      <c r="I9" s="168"/>
      <c r="J9" s="169"/>
      <c r="K9" s="60" t="s">
        <v>63</v>
      </c>
      <c r="L9" s="61" t="s">
        <v>120</v>
      </c>
      <c r="M9" s="61"/>
      <c r="N9" s="62"/>
      <c r="O9" s="165" t="str">
        <f>IF(C13&lt;&gt;"",IF(AND(C4="通常",COUNTA(C13:C116)&lt;=5),100000,IF(AND(C4="新入社員研修パック",COUNTA(C13:C116)&lt;=5),80000,IF(AND(C4="通常",COUNTA(C13:C116)&gt;=6),SUM(100000,(COUNTA(C13:C116)-5)*15000),IF(AND(C4="新入社員研修パック",COUNTA(C13:C116)&gt;=6),SUM(80000,(COUNTA(C13:C116)-5)*10000),"error")))),"")</f>
        <v/>
      </c>
      <c r="P9" s="166"/>
      <c r="Q9" s="166"/>
      <c r="R9" s="166"/>
      <c r="S9" s="166"/>
      <c r="T9" s="48"/>
      <c r="AJ9" s="50"/>
      <c r="AK9" s="50"/>
      <c r="AL9" s="53"/>
      <c r="AM9" s="30"/>
    </row>
    <row r="10" spans="1:43" s="16" customFormat="1" ht="7.5" customHeight="1" x14ac:dyDescent="0.2">
      <c r="A10" s="32"/>
      <c r="C10" s="26"/>
      <c r="D10" s="26"/>
      <c r="E10" s="26"/>
      <c r="F10" s="26"/>
      <c r="G10" s="26"/>
      <c r="H10" s="26"/>
      <c r="I10" s="31"/>
      <c r="J10" s="31"/>
      <c r="K10" s="31"/>
      <c r="L10" s="31"/>
      <c r="AJ10" s="50"/>
      <c r="AK10" s="50"/>
      <c r="AL10" s="53"/>
      <c r="AM10" s="30"/>
    </row>
    <row r="11" spans="1:43" ht="20.5" customHeight="1" x14ac:dyDescent="0.2">
      <c r="Y11" s="106" t="s">
        <v>93</v>
      </c>
      <c r="Z11" s="107"/>
      <c r="AA11" s="107"/>
      <c r="AB11" s="107"/>
      <c r="AC11" s="108"/>
      <c r="AD11" s="109"/>
      <c r="AE11" s="106" t="s">
        <v>100</v>
      </c>
      <c r="AF11" s="107"/>
      <c r="AG11" s="107"/>
      <c r="AH11" s="107"/>
      <c r="AI11" s="108"/>
      <c r="AJ11" s="110"/>
      <c r="AK11" s="17"/>
      <c r="AL11" s="17"/>
      <c r="AM11" s="17"/>
    </row>
    <row r="12" spans="1:43" ht="20.5" customHeight="1" x14ac:dyDescent="0.2">
      <c r="C12" s="63" t="s">
        <v>12</v>
      </c>
      <c r="D12" s="61"/>
      <c r="E12" s="61"/>
      <c r="F12" s="61"/>
      <c r="G12" s="106" t="s">
        <v>13</v>
      </c>
      <c r="H12" s="108"/>
      <c r="I12" s="112"/>
      <c r="J12" s="113"/>
      <c r="K12" s="114"/>
      <c r="L12" s="143" t="s">
        <v>92</v>
      </c>
      <c r="M12" s="108"/>
      <c r="N12" s="112"/>
      <c r="O12" s="148" t="s">
        <v>124</v>
      </c>
      <c r="P12" s="112"/>
      <c r="Q12" s="112"/>
      <c r="R12" s="115"/>
      <c r="S12" s="64"/>
      <c r="T12" s="106" t="s">
        <v>95</v>
      </c>
      <c r="U12" s="107"/>
      <c r="V12" s="107"/>
      <c r="W12" s="116"/>
      <c r="X12" s="149" t="s">
        <v>94</v>
      </c>
      <c r="Y12" s="104" t="s">
        <v>112</v>
      </c>
      <c r="Z12" s="105"/>
      <c r="AA12" s="105"/>
      <c r="AB12" s="105"/>
      <c r="AC12" s="170" t="s">
        <v>113</v>
      </c>
      <c r="AD12" s="171"/>
      <c r="AE12" s="104" t="s">
        <v>112</v>
      </c>
      <c r="AF12" s="105"/>
      <c r="AG12" s="105"/>
      <c r="AH12" s="105"/>
      <c r="AI12" s="170" t="s">
        <v>113</v>
      </c>
      <c r="AJ12" s="171"/>
      <c r="AK12" s="17"/>
      <c r="AL12" s="17"/>
      <c r="AM12" s="17"/>
    </row>
    <row r="13" spans="1:43" ht="20.5" customHeight="1" x14ac:dyDescent="0.2">
      <c r="B13" s="37">
        <v>1</v>
      </c>
      <c r="C13" s="140"/>
      <c r="D13" s="119"/>
      <c r="E13" s="119"/>
      <c r="F13" s="120"/>
      <c r="G13" s="118"/>
      <c r="H13" s="132"/>
      <c r="I13" s="132"/>
      <c r="J13" s="132"/>
      <c r="K13" s="133"/>
      <c r="L13" s="118"/>
      <c r="M13" s="132"/>
      <c r="N13" s="132"/>
      <c r="O13" s="146"/>
      <c r="P13" s="132"/>
      <c r="Q13" s="132"/>
      <c r="R13" s="132"/>
      <c r="S13" s="133"/>
      <c r="T13" s="138"/>
      <c r="U13" s="134"/>
      <c r="V13" s="134"/>
      <c r="W13" s="135"/>
      <c r="X13" s="150"/>
      <c r="Y13" s="154" t="s">
        <v>96</v>
      </c>
      <c r="Z13" s="155"/>
      <c r="AA13" s="155"/>
      <c r="AB13" s="156"/>
      <c r="AC13" s="174"/>
      <c r="AD13" s="175"/>
      <c r="AE13" s="154" t="s">
        <v>97</v>
      </c>
      <c r="AF13" s="155"/>
      <c r="AG13" s="155"/>
      <c r="AH13" s="156"/>
      <c r="AI13" s="172"/>
      <c r="AJ13" s="173"/>
      <c r="AK13" s="111" t="e">
        <f t="shared" ref="AK13:AK38" si="0">IF(MONTH(Y13)=2,"単体","同時")</f>
        <v>#VALUE!</v>
      </c>
      <c r="AL13" s="111" t="e">
        <f t="shared" ref="AL13:AL38" si="1">IF(MONTH(AE13)=2,"単体","同時")</f>
        <v>#VALUE!</v>
      </c>
      <c r="AM13" s="17"/>
    </row>
    <row r="14" spans="1:43" ht="20.5" customHeight="1" x14ac:dyDescent="0.2">
      <c r="B14" s="38">
        <v>2</v>
      </c>
      <c r="C14" s="141"/>
      <c r="D14" s="121"/>
      <c r="E14" s="121"/>
      <c r="F14" s="122"/>
      <c r="G14" s="117"/>
      <c r="H14" s="130"/>
      <c r="I14" s="130"/>
      <c r="J14" s="130"/>
      <c r="K14" s="131"/>
      <c r="L14" s="117"/>
      <c r="M14" s="130"/>
      <c r="N14" s="130"/>
      <c r="O14" s="147"/>
      <c r="P14" s="130"/>
      <c r="Q14" s="130"/>
      <c r="R14" s="130"/>
      <c r="S14" s="131"/>
      <c r="T14" s="139"/>
      <c r="U14" s="136"/>
      <c r="V14" s="136"/>
      <c r="W14" s="137"/>
      <c r="X14" s="151"/>
      <c r="Y14" s="154" t="s">
        <v>96</v>
      </c>
      <c r="Z14" s="155"/>
      <c r="AA14" s="155"/>
      <c r="AB14" s="156"/>
      <c r="AC14" s="157"/>
      <c r="AD14" s="158"/>
      <c r="AE14" s="154" t="s">
        <v>97</v>
      </c>
      <c r="AF14" s="155"/>
      <c r="AG14" s="155"/>
      <c r="AH14" s="156"/>
      <c r="AI14" s="159"/>
      <c r="AJ14" s="160"/>
      <c r="AK14" s="111" t="e">
        <f t="shared" si="0"/>
        <v>#VALUE!</v>
      </c>
      <c r="AL14" s="111" t="e">
        <f t="shared" si="1"/>
        <v>#VALUE!</v>
      </c>
      <c r="AM14" s="17"/>
    </row>
    <row r="15" spans="1:43" ht="20.5" customHeight="1" x14ac:dyDescent="0.2">
      <c r="B15" s="39">
        <v>3</v>
      </c>
      <c r="C15" s="141"/>
      <c r="D15" s="145"/>
      <c r="E15" s="145"/>
      <c r="F15" s="145"/>
      <c r="G15" s="117"/>
      <c r="H15" s="130"/>
      <c r="I15" s="130"/>
      <c r="J15" s="130"/>
      <c r="K15" s="131"/>
      <c r="L15" s="117"/>
      <c r="M15" s="130"/>
      <c r="N15" s="130"/>
      <c r="O15" s="147"/>
      <c r="P15" s="130"/>
      <c r="Q15" s="130"/>
      <c r="R15" s="130"/>
      <c r="S15" s="131"/>
      <c r="T15" s="139"/>
      <c r="U15" s="136"/>
      <c r="V15" s="136"/>
      <c r="W15" s="137"/>
      <c r="X15" s="151"/>
      <c r="Y15" s="154" t="s">
        <v>96</v>
      </c>
      <c r="Z15" s="155"/>
      <c r="AA15" s="155"/>
      <c r="AB15" s="156"/>
      <c r="AC15" s="157"/>
      <c r="AD15" s="158"/>
      <c r="AE15" s="154" t="s">
        <v>97</v>
      </c>
      <c r="AF15" s="155"/>
      <c r="AG15" s="155"/>
      <c r="AH15" s="156"/>
      <c r="AI15" s="159"/>
      <c r="AJ15" s="160"/>
      <c r="AK15" s="111" t="e">
        <f t="shared" si="0"/>
        <v>#VALUE!</v>
      </c>
      <c r="AL15" s="111" t="e">
        <f t="shared" si="1"/>
        <v>#VALUE!</v>
      </c>
      <c r="AM15" s="17"/>
    </row>
    <row r="16" spans="1:43" ht="20.5" customHeight="1" x14ac:dyDescent="0.2">
      <c r="B16" s="38">
        <v>4</v>
      </c>
      <c r="C16" s="141"/>
      <c r="D16" s="121"/>
      <c r="E16" s="121"/>
      <c r="F16" s="122"/>
      <c r="G16" s="117"/>
      <c r="H16" s="130"/>
      <c r="I16" s="130"/>
      <c r="J16" s="130"/>
      <c r="K16" s="131"/>
      <c r="L16" s="117"/>
      <c r="M16" s="130"/>
      <c r="N16" s="130"/>
      <c r="O16" s="147"/>
      <c r="P16" s="130"/>
      <c r="Q16" s="130"/>
      <c r="R16" s="130"/>
      <c r="S16" s="131"/>
      <c r="T16" s="139"/>
      <c r="U16" s="136"/>
      <c r="V16" s="136"/>
      <c r="W16" s="137"/>
      <c r="X16" s="151"/>
      <c r="Y16" s="154" t="s">
        <v>96</v>
      </c>
      <c r="Z16" s="155"/>
      <c r="AA16" s="155"/>
      <c r="AB16" s="156"/>
      <c r="AC16" s="157"/>
      <c r="AD16" s="158"/>
      <c r="AE16" s="154" t="s">
        <v>97</v>
      </c>
      <c r="AF16" s="155"/>
      <c r="AG16" s="155"/>
      <c r="AH16" s="156"/>
      <c r="AI16" s="159"/>
      <c r="AJ16" s="160"/>
      <c r="AK16" s="111" t="e">
        <f t="shared" si="0"/>
        <v>#VALUE!</v>
      </c>
      <c r="AL16" s="111" t="e">
        <f t="shared" si="1"/>
        <v>#VALUE!</v>
      </c>
      <c r="AM16" s="17"/>
    </row>
    <row r="17" spans="2:39" ht="20.5" customHeight="1" x14ac:dyDescent="0.2">
      <c r="B17" s="39">
        <v>5</v>
      </c>
      <c r="C17" s="141"/>
      <c r="D17" s="121"/>
      <c r="E17" s="121"/>
      <c r="F17" s="122"/>
      <c r="G17" s="117"/>
      <c r="H17" s="130"/>
      <c r="I17" s="130"/>
      <c r="J17" s="130"/>
      <c r="K17" s="131"/>
      <c r="L17" s="117"/>
      <c r="M17" s="130"/>
      <c r="N17" s="130"/>
      <c r="O17" s="147"/>
      <c r="P17" s="130"/>
      <c r="Q17" s="130"/>
      <c r="R17" s="130"/>
      <c r="S17" s="131"/>
      <c r="T17" s="139"/>
      <c r="U17" s="136"/>
      <c r="V17" s="136"/>
      <c r="W17" s="137"/>
      <c r="X17" s="151"/>
      <c r="Y17" s="154" t="s">
        <v>96</v>
      </c>
      <c r="Z17" s="155"/>
      <c r="AA17" s="155"/>
      <c r="AB17" s="156"/>
      <c r="AC17" s="157"/>
      <c r="AD17" s="158"/>
      <c r="AE17" s="154" t="s">
        <v>97</v>
      </c>
      <c r="AF17" s="155"/>
      <c r="AG17" s="155"/>
      <c r="AH17" s="156"/>
      <c r="AI17" s="159"/>
      <c r="AJ17" s="160"/>
      <c r="AK17" s="111" t="e">
        <f t="shared" si="0"/>
        <v>#VALUE!</v>
      </c>
      <c r="AL17" s="111" t="e">
        <f t="shared" si="1"/>
        <v>#VALUE!</v>
      </c>
      <c r="AM17" s="17"/>
    </row>
    <row r="18" spans="2:39" ht="20.5" customHeight="1" x14ac:dyDescent="0.2">
      <c r="B18" s="38">
        <v>6</v>
      </c>
      <c r="C18" s="141"/>
      <c r="D18" s="121"/>
      <c r="E18" s="121"/>
      <c r="F18" s="122"/>
      <c r="G18" s="117"/>
      <c r="H18" s="130"/>
      <c r="I18" s="130"/>
      <c r="J18" s="130"/>
      <c r="K18" s="131"/>
      <c r="L18" s="117"/>
      <c r="M18" s="130"/>
      <c r="N18" s="130"/>
      <c r="O18" s="147"/>
      <c r="P18" s="130"/>
      <c r="Q18" s="130"/>
      <c r="R18" s="130"/>
      <c r="S18" s="131"/>
      <c r="T18" s="139"/>
      <c r="U18" s="136"/>
      <c r="V18" s="136"/>
      <c r="W18" s="137"/>
      <c r="X18" s="151"/>
      <c r="Y18" s="154" t="s">
        <v>96</v>
      </c>
      <c r="Z18" s="155"/>
      <c r="AA18" s="155"/>
      <c r="AB18" s="156"/>
      <c r="AC18" s="157"/>
      <c r="AD18" s="158"/>
      <c r="AE18" s="154" t="s">
        <v>97</v>
      </c>
      <c r="AF18" s="155"/>
      <c r="AG18" s="155"/>
      <c r="AH18" s="156"/>
      <c r="AI18" s="159"/>
      <c r="AJ18" s="160"/>
      <c r="AK18" s="111" t="e">
        <f t="shared" si="0"/>
        <v>#VALUE!</v>
      </c>
      <c r="AL18" s="111" t="e">
        <f t="shared" si="1"/>
        <v>#VALUE!</v>
      </c>
      <c r="AM18" s="17"/>
    </row>
    <row r="19" spans="2:39" ht="20.5" customHeight="1" x14ac:dyDescent="0.2">
      <c r="B19" s="39">
        <v>7</v>
      </c>
      <c r="C19" s="141"/>
      <c r="D19" s="121"/>
      <c r="E19" s="121"/>
      <c r="F19" s="122"/>
      <c r="G19" s="117"/>
      <c r="H19" s="130"/>
      <c r="I19" s="130"/>
      <c r="J19" s="130"/>
      <c r="K19" s="131"/>
      <c r="L19" s="117"/>
      <c r="M19" s="130"/>
      <c r="N19" s="130"/>
      <c r="O19" s="147"/>
      <c r="P19" s="130"/>
      <c r="Q19" s="130"/>
      <c r="R19" s="130"/>
      <c r="S19" s="131"/>
      <c r="T19" s="139"/>
      <c r="U19" s="136"/>
      <c r="V19" s="136"/>
      <c r="W19" s="137"/>
      <c r="X19" s="151"/>
      <c r="Y19" s="154" t="s">
        <v>96</v>
      </c>
      <c r="Z19" s="155"/>
      <c r="AA19" s="155"/>
      <c r="AB19" s="156"/>
      <c r="AC19" s="157"/>
      <c r="AD19" s="158"/>
      <c r="AE19" s="154" t="s">
        <v>97</v>
      </c>
      <c r="AF19" s="155"/>
      <c r="AG19" s="155"/>
      <c r="AH19" s="156"/>
      <c r="AI19" s="159"/>
      <c r="AJ19" s="160"/>
      <c r="AK19" s="111" t="e">
        <f t="shared" si="0"/>
        <v>#VALUE!</v>
      </c>
      <c r="AL19" s="111" t="e">
        <f t="shared" si="1"/>
        <v>#VALUE!</v>
      </c>
      <c r="AM19" s="17"/>
    </row>
    <row r="20" spans="2:39" ht="20.5" customHeight="1" x14ac:dyDescent="0.2">
      <c r="B20" s="39">
        <v>8</v>
      </c>
      <c r="C20" s="141"/>
      <c r="D20" s="121"/>
      <c r="E20" s="121"/>
      <c r="F20" s="122"/>
      <c r="G20" s="117"/>
      <c r="H20" s="130"/>
      <c r="I20" s="130"/>
      <c r="J20" s="130"/>
      <c r="K20" s="131"/>
      <c r="L20" s="117"/>
      <c r="M20" s="130"/>
      <c r="N20" s="130"/>
      <c r="O20" s="147"/>
      <c r="P20" s="130"/>
      <c r="Q20" s="130"/>
      <c r="R20" s="130"/>
      <c r="S20" s="131"/>
      <c r="T20" s="139"/>
      <c r="U20" s="136"/>
      <c r="V20" s="136"/>
      <c r="W20" s="137"/>
      <c r="X20" s="151"/>
      <c r="Y20" s="154" t="s">
        <v>96</v>
      </c>
      <c r="Z20" s="155"/>
      <c r="AA20" s="155"/>
      <c r="AB20" s="156"/>
      <c r="AC20" s="157"/>
      <c r="AD20" s="158"/>
      <c r="AE20" s="154" t="s">
        <v>97</v>
      </c>
      <c r="AF20" s="155"/>
      <c r="AG20" s="155"/>
      <c r="AH20" s="156"/>
      <c r="AI20" s="159"/>
      <c r="AJ20" s="160"/>
      <c r="AK20" s="111" t="e">
        <f t="shared" si="0"/>
        <v>#VALUE!</v>
      </c>
      <c r="AL20" s="111" t="e">
        <f t="shared" si="1"/>
        <v>#VALUE!</v>
      </c>
      <c r="AM20" s="17"/>
    </row>
    <row r="21" spans="2:39" ht="20.5" customHeight="1" x14ac:dyDescent="0.2">
      <c r="B21" s="39">
        <v>9</v>
      </c>
      <c r="C21" s="141"/>
      <c r="D21" s="121"/>
      <c r="E21" s="121"/>
      <c r="F21" s="122"/>
      <c r="G21" s="117"/>
      <c r="H21" s="130"/>
      <c r="I21" s="130"/>
      <c r="J21" s="130"/>
      <c r="K21" s="131"/>
      <c r="L21" s="117"/>
      <c r="M21" s="130"/>
      <c r="N21" s="130"/>
      <c r="O21" s="147"/>
      <c r="P21" s="130"/>
      <c r="Q21" s="130"/>
      <c r="R21" s="130"/>
      <c r="S21" s="131"/>
      <c r="T21" s="139"/>
      <c r="U21" s="136"/>
      <c r="V21" s="136"/>
      <c r="W21" s="137"/>
      <c r="X21" s="151"/>
      <c r="Y21" s="154" t="s">
        <v>96</v>
      </c>
      <c r="Z21" s="155"/>
      <c r="AA21" s="155"/>
      <c r="AB21" s="156"/>
      <c r="AC21" s="157"/>
      <c r="AD21" s="158"/>
      <c r="AE21" s="154" t="s">
        <v>97</v>
      </c>
      <c r="AF21" s="155"/>
      <c r="AG21" s="155"/>
      <c r="AH21" s="156"/>
      <c r="AI21" s="159"/>
      <c r="AJ21" s="160"/>
      <c r="AK21" s="111" t="e">
        <f t="shared" si="0"/>
        <v>#VALUE!</v>
      </c>
      <c r="AL21" s="111" t="e">
        <f t="shared" si="1"/>
        <v>#VALUE!</v>
      </c>
      <c r="AM21" s="17"/>
    </row>
    <row r="22" spans="2:39" ht="20.5" customHeight="1" x14ac:dyDescent="0.2">
      <c r="B22" s="39">
        <v>10</v>
      </c>
      <c r="C22" s="141"/>
      <c r="D22" s="121"/>
      <c r="E22" s="121"/>
      <c r="F22" s="122"/>
      <c r="G22" s="117"/>
      <c r="H22" s="130"/>
      <c r="I22" s="130"/>
      <c r="J22" s="130"/>
      <c r="K22" s="131"/>
      <c r="L22" s="117"/>
      <c r="M22" s="130"/>
      <c r="N22" s="130"/>
      <c r="O22" s="147"/>
      <c r="P22" s="130"/>
      <c r="Q22" s="130"/>
      <c r="R22" s="130"/>
      <c r="S22" s="131"/>
      <c r="T22" s="139"/>
      <c r="U22" s="136"/>
      <c r="V22" s="136"/>
      <c r="W22" s="137"/>
      <c r="X22" s="151"/>
      <c r="Y22" s="154" t="s">
        <v>96</v>
      </c>
      <c r="Z22" s="155"/>
      <c r="AA22" s="155"/>
      <c r="AB22" s="156"/>
      <c r="AC22" s="157"/>
      <c r="AD22" s="158"/>
      <c r="AE22" s="154" t="s">
        <v>97</v>
      </c>
      <c r="AF22" s="155"/>
      <c r="AG22" s="155"/>
      <c r="AH22" s="156"/>
      <c r="AI22" s="159"/>
      <c r="AJ22" s="160"/>
      <c r="AK22" s="111" t="e">
        <f t="shared" ref="AK22:AK27" si="2">IF(MONTH(Y22)=2,"単体","同時")</f>
        <v>#VALUE!</v>
      </c>
      <c r="AL22" s="111" t="e">
        <f t="shared" ref="AL22:AL27" si="3">IF(MONTH(AE22)=2,"単体","同時")</f>
        <v>#VALUE!</v>
      </c>
      <c r="AM22" s="17"/>
    </row>
    <row r="23" spans="2:39" ht="20.5" customHeight="1" x14ac:dyDescent="0.2">
      <c r="B23" s="39">
        <v>11</v>
      </c>
      <c r="C23" s="141"/>
      <c r="D23" s="121"/>
      <c r="E23" s="121"/>
      <c r="F23" s="122"/>
      <c r="G23" s="117"/>
      <c r="H23" s="130"/>
      <c r="I23" s="130"/>
      <c r="J23" s="130"/>
      <c r="K23" s="131"/>
      <c r="L23" s="117"/>
      <c r="M23" s="130"/>
      <c r="N23" s="130"/>
      <c r="O23" s="147"/>
      <c r="P23" s="130"/>
      <c r="Q23" s="130"/>
      <c r="R23" s="130"/>
      <c r="S23" s="131"/>
      <c r="T23" s="139"/>
      <c r="U23" s="136"/>
      <c r="V23" s="136"/>
      <c r="W23" s="137"/>
      <c r="X23" s="151"/>
      <c r="Y23" s="154" t="s">
        <v>96</v>
      </c>
      <c r="Z23" s="155"/>
      <c r="AA23" s="155"/>
      <c r="AB23" s="156"/>
      <c r="AC23" s="157"/>
      <c r="AD23" s="158"/>
      <c r="AE23" s="154" t="s">
        <v>97</v>
      </c>
      <c r="AF23" s="155"/>
      <c r="AG23" s="155"/>
      <c r="AH23" s="156"/>
      <c r="AI23" s="159"/>
      <c r="AJ23" s="160"/>
      <c r="AK23" s="111" t="e">
        <f t="shared" si="2"/>
        <v>#VALUE!</v>
      </c>
      <c r="AL23" s="111" t="e">
        <f t="shared" si="3"/>
        <v>#VALUE!</v>
      </c>
      <c r="AM23" s="17"/>
    </row>
    <row r="24" spans="2:39" ht="20.5" customHeight="1" x14ac:dyDescent="0.2">
      <c r="B24" s="39">
        <v>12</v>
      </c>
      <c r="C24" s="141"/>
      <c r="D24" s="121"/>
      <c r="E24" s="121"/>
      <c r="F24" s="122"/>
      <c r="G24" s="117"/>
      <c r="H24" s="130"/>
      <c r="I24" s="130"/>
      <c r="J24" s="130"/>
      <c r="K24" s="131"/>
      <c r="L24" s="117"/>
      <c r="M24" s="130"/>
      <c r="N24" s="130"/>
      <c r="O24" s="147"/>
      <c r="P24" s="130"/>
      <c r="Q24" s="130"/>
      <c r="R24" s="130"/>
      <c r="S24" s="131"/>
      <c r="T24" s="139"/>
      <c r="U24" s="136"/>
      <c r="V24" s="136"/>
      <c r="W24" s="137"/>
      <c r="X24" s="151"/>
      <c r="Y24" s="154" t="s">
        <v>96</v>
      </c>
      <c r="Z24" s="155"/>
      <c r="AA24" s="155"/>
      <c r="AB24" s="156"/>
      <c r="AC24" s="157"/>
      <c r="AD24" s="158"/>
      <c r="AE24" s="154" t="s">
        <v>97</v>
      </c>
      <c r="AF24" s="155"/>
      <c r="AG24" s="155"/>
      <c r="AH24" s="156"/>
      <c r="AI24" s="159"/>
      <c r="AJ24" s="160"/>
      <c r="AK24" s="111" t="e">
        <f t="shared" si="2"/>
        <v>#VALUE!</v>
      </c>
      <c r="AL24" s="111" t="e">
        <f t="shared" si="3"/>
        <v>#VALUE!</v>
      </c>
      <c r="AM24" s="17"/>
    </row>
    <row r="25" spans="2:39" ht="20.5" customHeight="1" x14ac:dyDescent="0.2">
      <c r="B25" s="39">
        <v>13</v>
      </c>
      <c r="C25" s="141"/>
      <c r="D25" s="121"/>
      <c r="E25" s="121"/>
      <c r="F25" s="122"/>
      <c r="G25" s="117"/>
      <c r="H25" s="130"/>
      <c r="I25" s="130"/>
      <c r="J25" s="130"/>
      <c r="K25" s="131"/>
      <c r="L25" s="117"/>
      <c r="M25" s="130"/>
      <c r="N25" s="130"/>
      <c r="O25" s="147"/>
      <c r="P25" s="130"/>
      <c r="Q25" s="130"/>
      <c r="R25" s="130"/>
      <c r="S25" s="131"/>
      <c r="T25" s="139"/>
      <c r="U25" s="136"/>
      <c r="V25" s="136"/>
      <c r="W25" s="137"/>
      <c r="X25" s="151"/>
      <c r="Y25" s="154" t="s">
        <v>96</v>
      </c>
      <c r="Z25" s="155"/>
      <c r="AA25" s="155"/>
      <c r="AB25" s="156"/>
      <c r="AC25" s="157"/>
      <c r="AD25" s="158"/>
      <c r="AE25" s="154" t="s">
        <v>97</v>
      </c>
      <c r="AF25" s="155"/>
      <c r="AG25" s="155"/>
      <c r="AH25" s="156"/>
      <c r="AI25" s="159"/>
      <c r="AJ25" s="160"/>
      <c r="AK25" s="111" t="e">
        <f t="shared" si="2"/>
        <v>#VALUE!</v>
      </c>
      <c r="AL25" s="111" t="e">
        <f t="shared" si="3"/>
        <v>#VALUE!</v>
      </c>
      <c r="AM25" s="17"/>
    </row>
    <row r="26" spans="2:39" ht="20.5" customHeight="1" x14ac:dyDescent="0.2">
      <c r="B26" s="39">
        <v>14</v>
      </c>
      <c r="C26" s="141"/>
      <c r="D26" s="121"/>
      <c r="E26" s="121"/>
      <c r="F26" s="122"/>
      <c r="G26" s="117"/>
      <c r="H26" s="130"/>
      <c r="I26" s="130"/>
      <c r="J26" s="130"/>
      <c r="K26" s="131"/>
      <c r="L26" s="117"/>
      <c r="M26" s="130"/>
      <c r="N26" s="130"/>
      <c r="O26" s="147"/>
      <c r="P26" s="130"/>
      <c r="Q26" s="130"/>
      <c r="R26" s="130"/>
      <c r="S26" s="131"/>
      <c r="T26" s="139"/>
      <c r="U26" s="136"/>
      <c r="V26" s="136"/>
      <c r="W26" s="137"/>
      <c r="X26" s="151"/>
      <c r="Y26" s="154" t="s">
        <v>96</v>
      </c>
      <c r="Z26" s="155"/>
      <c r="AA26" s="155"/>
      <c r="AB26" s="156"/>
      <c r="AC26" s="157"/>
      <c r="AD26" s="158"/>
      <c r="AE26" s="154" t="s">
        <v>97</v>
      </c>
      <c r="AF26" s="155"/>
      <c r="AG26" s="155"/>
      <c r="AH26" s="156"/>
      <c r="AI26" s="159"/>
      <c r="AJ26" s="160"/>
      <c r="AK26" s="111" t="e">
        <f t="shared" si="2"/>
        <v>#VALUE!</v>
      </c>
      <c r="AL26" s="111" t="e">
        <f t="shared" si="3"/>
        <v>#VALUE!</v>
      </c>
      <c r="AM26" s="17"/>
    </row>
    <row r="27" spans="2:39" ht="20.5" customHeight="1" x14ac:dyDescent="0.2">
      <c r="B27" s="39">
        <v>15</v>
      </c>
      <c r="C27" s="141"/>
      <c r="D27" s="121"/>
      <c r="E27" s="121"/>
      <c r="F27" s="122"/>
      <c r="G27" s="117"/>
      <c r="H27" s="130"/>
      <c r="I27" s="130"/>
      <c r="J27" s="130"/>
      <c r="K27" s="131"/>
      <c r="L27" s="117"/>
      <c r="M27" s="130"/>
      <c r="N27" s="130"/>
      <c r="O27" s="147"/>
      <c r="P27" s="130"/>
      <c r="Q27" s="130"/>
      <c r="R27" s="130"/>
      <c r="S27" s="131"/>
      <c r="T27" s="139"/>
      <c r="U27" s="136"/>
      <c r="V27" s="136"/>
      <c r="W27" s="137"/>
      <c r="X27" s="151"/>
      <c r="Y27" s="154" t="s">
        <v>96</v>
      </c>
      <c r="Z27" s="155"/>
      <c r="AA27" s="155"/>
      <c r="AB27" s="156"/>
      <c r="AC27" s="157"/>
      <c r="AD27" s="158"/>
      <c r="AE27" s="154" t="s">
        <v>97</v>
      </c>
      <c r="AF27" s="155"/>
      <c r="AG27" s="155"/>
      <c r="AH27" s="156"/>
      <c r="AI27" s="159"/>
      <c r="AJ27" s="160"/>
      <c r="AK27" s="111" t="e">
        <f t="shared" si="2"/>
        <v>#VALUE!</v>
      </c>
      <c r="AL27" s="111" t="e">
        <f t="shared" si="3"/>
        <v>#VALUE!</v>
      </c>
      <c r="AM27" s="17"/>
    </row>
    <row r="28" spans="2:39" ht="20.5" customHeight="1" x14ac:dyDescent="0.2">
      <c r="B28" s="39">
        <v>16</v>
      </c>
      <c r="C28" s="141"/>
      <c r="D28" s="121"/>
      <c r="E28" s="121"/>
      <c r="F28" s="122"/>
      <c r="G28" s="117"/>
      <c r="H28" s="130"/>
      <c r="I28" s="130"/>
      <c r="J28" s="130"/>
      <c r="K28" s="131"/>
      <c r="L28" s="117"/>
      <c r="M28" s="130"/>
      <c r="N28" s="130"/>
      <c r="O28" s="147"/>
      <c r="P28" s="130"/>
      <c r="Q28" s="130"/>
      <c r="R28" s="130"/>
      <c r="S28" s="131"/>
      <c r="T28" s="139"/>
      <c r="U28" s="136"/>
      <c r="V28" s="136"/>
      <c r="W28" s="137"/>
      <c r="X28" s="151"/>
      <c r="Y28" s="154" t="s">
        <v>96</v>
      </c>
      <c r="Z28" s="155"/>
      <c r="AA28" s="155"/>
      <c r="AB28" s="156"/>
      <c r="AC28" s="157"/>
      <c r="AD28" s="158"/>
      <c r="AE28" s="154" t="s">
        <v>97</v>
      </c>
      <c r="AF28" s="155"/>
      <c r="AG28" s="155"/>
      <c r="AH28" s="156"/>
      <c r="AI28" s="159"/>
      <c r="AJ28" s="160"/>
      <c r="AK28" s="111" t="e">
        <f t="shared" ref="AK28:AK31" si="4">IF(MONTH(Y28)=2,"単体","同時")</f>
        <v>#VALUE!</v>
      </c>
      <c r="AL28" s="111" t="e">
        <f t="shared" ref="AL28:AL31" si="5">IF(MONTH(AE28)=2,"単体","同時")</f>
        <v>#VALUE!</v>
      </c>
      <c r="AM28" s="17"/>
    </row>
    <row r="29" spans="2:39" ht="20.5" customHeight="1" x14ac:dyDescent="0.2">
      <c r="B29" s="39">
        <v>17</v>
      </c>
      <c r="C29" s="141"/>
      <c r="D29" s="121"/>
      <c r="E29" s="121"/>
      <c r="F29" s="122"/>
      <c r="G29" s="117"/>
      <c r="H29" s="130"/>
      <c r="I29" s="130"/>
      <c r="J29" s="130"/>
      <c r="K29" s="131"/>
      <c r="L29" s="117"/>
      <c r="M29" s="130"/>
      <c r="N29" s="130"/>
      <c r="O29" s="147"/>
      <c r="P29" s="130"/>
      <c r="Q29" s="130"/>
      <c r="R29" s="130"/>
      <c r="S29" s="131"/>
      <c r="T29" s="139"/>
      <c r="U29" s="136"/>
      <c r="V29" s="136"/>
      <c r="W29" s="137"/>
      <c r="X29" s="151"/>
      <c r="Y29" s="154" t="s">
        <v>96</v>
      </c>
      <c r="Z29" s="155"/>
      <c r="AA29" s="155"/>
      <c r="AB29" s="156"/>
      <c r="AC29" s="157"/>
      <c r="AD29" s="158"/>
      <c r="AE29" s="154" t="s">
        <v>97</v>
      </c>
      <c r="AF29" s="155"/>
      <c r="AG29" s="155"/>
      <c r="AH29" s="156"/>
      <c r="AI29" s="159"/>
      <c r="AJ29" s="160"/>
      <c r="AK29" s="111" t="e">
        <f t="shared" si="4"/>
        <v>#VALUE!</v>
      </c>
      <c r="AL29" s="111" t="e">
        <f t="shared" si="5"/>
        <v>#VALUE!</v>
      </c>
      <c r="AM29" s="17"/>
    </row>
    <row r="30" spans="2:39" ht="20.5" customHeight="1" x14ac:dyDescent="0.2">
      <c r="B30" s="39">
        <v>18</v>
      </c>
      <c r="C30" s="141"/>
      <c r="D30" s="121"/>
      <c r="E30" s="121"/>
      <c r="F30" s="122"/>
      <c r="G30" s="117"/>
      <c r="H30" s="130"/>
      <c r="I30" s="130"/>
      <c r="J30" s="130"/>
      <c r="K30" s="131"/>
      <c r="L30" s="117"/>
      <c r="M30" s="130"/>
      <c r="N30" s="130"/>
      <c r="O30" s="147"/>
      <c r="P30" s="130"/>
      <c r="Q30" s="130"/>
      <c r="R30" s="130"/>
      <c r="S30" s="131"/>
      <c r="T30" s="139"/>
      <c r="U30" s="136"/>
      <c r="V30" s="136"/>
      <c r="W30" s="137"/>
      <c r="X30" s="151"/>
      <c r="Y30" s="154" t="s">
        <v>96</v>
      </c>
      <c r="Z30" s="155"/>
      <c r="AA30" s="155"/>
      <c r="AB30" s="156"/>
      <c r="AC30" s="157"/>
      <c r="AD30" s="158"/>
      <c r="AE30" s="154" t="s">
        <v>97</v>
      </c>
      <c r="AF30" s="155"/>
      <c r="AG30" s="155"/>
      <c r="AH30" s="156"/>
      <c r="AI30" s="159"/>
      <c r="AJ30" s="160"/>
      <c r="AK30" s="111" t="e">
        <f t="shared" si="4"/>
        <v>#VALUE!</v>
      </c>
      <c r="AL30" s="111" t="e">
        <f t="shared" si="5"/>
        <v>#VALUE!</v>
      </c>
      <c r="AM30" s="17"/>
    </row>
    <row r="31" spans="2:39" ht="20.5" customHeight="1" x14ac:dyDescent="0.2">
      <c r="B31" s="39">
        <v>19</v>
      </c>
      <c r="C31" s="141"/>
      <c r="D31" s="121"/>
      <c r="E31" s="121"/>
      <c r="F31" s="122"/>
      <c r="G31" s="117"/>
      <c r="H31" s="130"/>
      <c r="I31" s="130"/>
      <c r="J31" s="130"/>
      <c r="K31" s="131"/>
      <c r="L31" s="117"/>
      <c r="M31" s="130"/>
      <c r="N31" s="130"/>
      <c r="O31" s="147"/>
      <c r="P31" s="130"/>
      <c r="Q31" s="130"/>
      <c r="R31" s="130"/>
      <c r="S31" s="131"/>
      <c r="T31" s="139"/>
      <c r="U31" s="136"/>
      <c r="V31" s="136"/>
      <c r="W31" s="137"/>
      <c r="X31" s="151"/>
      <c r="Y31" s="154" t="s">
        <v>96</v>
      </c>
      <c r="Z31" s="155"/>
      <c r="AA31" s="155"/>
      <c r="AB31" s="156"/>
      <c r="AC31" s="157"/>
      <c r="AD31" s="158"/>
      <c r="AE31" s="154" t="s">
        <v>97</v>
      </c>
      <c r="AF31" s="155"/>
      <c r="AG31" s="155"/>
      <c r="AH31" s="156"/>
      <c r="AI31" s="159"/>
      <c r="AJ31" s="160"/>
      <c r="AK31" s="111" t="e">
        <f t="shared" si="4"/>
        <v>#VALUE!</v>
      </c>
      <c r="AL31" s="111" t="e">
        <f t="shared" si="5"/>
        <v>#VALUE!</v>
      </c>
      <c r="AM31" s="17"/>
    </row>
    <row r="32" spans="2:39" ht="20.5" customHeight="1" x14ac:dyDescent="0.2">
      <c r="B32" s="39">
        <v>20</v>
      </c>
      <c r="C32" s="141"/>
      <c r="D32" s="121"/>
      <c r="E32" s="121"/>
      <c r="F32" s="122"/>
      <c r="G32" s="117"/>
      <c r="H32" s="130"/>
      <c r="I32" s="130"/>
      <c r="J32" s="130"/>
      <c r="K32" s="131"/>
      <c r="L32" s="117"/>
      <c r="M32" s="130"/>
      <c r="N32" s="130"/>
      <c r="O32" s="147"/>
      <c r="P32" s="130"/>
      <c r="Q32" s="130"/>
      <c r="R32" s="130"/>
      <c r="S32" s="131"/>
      <c r="T32" s="139"/>
      <c r="U32" s="136"/>
      <c r="V32" s="136"/>
      <c r="W32" s="137"/>
      <c r="X32" s="151"/>
      <c r="Y32" s="154" t="s">
        <v>96</v>
      </c>
      <c r="Z32" s="155"/>
      <c r="AA32" s="155"/>
      <c r="AB32" s="156"/>
      <c r="AC32" s="157"/>
      <c r="AD32" s="158"/>
      <c r="AE32" s="154" t="s">
        <v>97</v>
      </c>
      <c r="AF32" s="155"/>
      <c r="AG32" s="155"/>
      <c r="AH32" s="156"/>
      <c r="AI32" s="159"/>
      <c r="AJ32" s="160"/>
      <c r="AK32" s="111" t="e">
        <f t="shared" ref="AK32:AK33" si="6">IF(MONTH(Y32)=2,"単体","同時")</f>
        <v>#VALUE!</v>
      </c>
      <c r="AL32" s="111" t="e">
        <f t="shared" ref="AL32:AL33" si="7">IF(MONTH(AE32)=2,"単体","同時")</f>
        <v>#VALUE!</v>
      </c>
      <c r="AM32" s="17"/>
    </row>
    <row r="33" spans="1:39" ht="20.5" customHeight="1" x14ac:dyDescent="0.2">
      <c r="B33" s="39">
        <v>21</v>
      </c>
      <c r="C33" s="141"/>
      <c r="D33" s="121"/>
      <c r="E33" s="121"/>
      <c r="F33" s="122"/>
      <c r="G33" s="117"/>
      <c r="H33" s="130"/>
      <c r="I33" s="130"/>
      <c r="J33" s="130"/>
      <c r="K33" s="131"/>
      <c r="L33" s="117"/>
      <c r="M33" s="130"/>
      <c r="N33" s="130"/>
      <c r="O33" s="147"/>
      <c r="P33" s="130"/>
      <c r="Q33" s="130"/>
      <c r="R33" s="130"/>
      <c r="S33" s="131"/>
      <c r="T33" s="139"/>
      <c r="U33" s="136"/>
      <c r="V33" s="136"/>
      <c r="W33" s="137"/>
      <c r="X33" s="151"/>
      <c r="Y33" s="154" t="s">
        <v>96</v>
      </c>
      <c r="Z33" s="155"/>
      <c r="AA33" s="155"/>
      <c r="AB33" s="156"/>
      <c r="AC33" s="157"/>
      <c r="AD33" s="158"/>
      <c r="AE33" s="154" t="s">
        <v>97</v>
      </c>
      <c r="AF33" s="155"/>
      <c r="AG33" s="155"/>
      <c r="AH33" s="156"/>
      <c r="AJ33" s="17"/>
      <c r="AK33" s="111" t="e">
        <f t="shared" si="6"/>
        <v>#VALUE!</v>
      </c>
      <c r="AL33" s="111" t="e">
        <f t="shared" si="7"/>
        <v>#VALUE!</v>
      </c>
      <c r="AM33" s="17"/>
    </row>
    <row r="34" spans="1:39" ht="20.5" customHeight="1" x14ac:dyDescent="0.2">
      <c r="B34" s="39">
        <v>22</v>
      </c>
      <c r="C34" s="141"/>
      <c r="D34" s="121"/>
      <c r="E34" s="121"/>
      <c r="F34" s="122"/>
      <c r="G34" s="117"/>
      <c r="H34" s="130"/>
      <c r="I34" s="130"/>
      <c r="J34" s="130"/>
      <c r="K34" s="131"/>
      <c r="L34" s="117"/>
      <c r="M34" s="130"/>
      <c r="N34" s="130"/>
      <c r="O34" s="147"/>
      <c r="P34" s="130"/>
      <c r="Q34" s="130"/>
      <c r="R34" s="130"/>
      <c r="S34" s="131"/>
      <c r="T34" s="139"/>
      <c r="U34" s="136"/>
      <c r="V34" s="136"/>
      <c r="W34" s="137"/>
      <c r="X34" s="151"/>
      <c r="Y34" s="154" t="s">
        <v>96</v>
      </c>
      <c r="Z34" s="155"/>
      <c r="AA34" s="155"/>
      <c r="AB34" s="156"/>
      <c r="AC34" s="157"/>
      <c r="AD34" s="158"/>
      <c r="AE34" s="154" t="s">
        <v>97</v>
      </c>
      <c r="AF34" s="155"/>
      <c r="AG34" s="155"/>
      <c r="AH34" s="156"/>
      <c r="AI34" s="159"/>
      <c r="AJ34" s="160"/>
      <c r="AK34" s="111" t="e">
        <f t="shared" ref="AK34:AK35" si="8">IF(MONTH(Y34)=2,"単体","同時")</f>
        <v>#VALUE!</v>
      </c>
      <c r="AL34" s="111" t="e">
        <f t="shared" ref="AL34:AL35" si="9">IF(MONTH(AE34)=2,"単体","同時")</f>
        <v>#VALUE!</v>
      </c>
      <c r="AM34" s="17"/>
    </row>
    <row r="35" spans="1:39" ht="20.5" customHeight="1" x14ac:dyDescent="0.2">
      <c r="B35" s="39">
        <v>23</v>
      </c>
      <c r="C35" s="141"/>
      <c r="D35" s="121"/>
      <c r="E35" s="121"/>
      <c r="F35" s="122"/>
      <c r="G35" s="117"/>
      <c r="H35" s="130"/>
      <c r="I35" s="130"/>
      <c r="J35" s="130"/>
      <c r="K35" s="131"/>
      <c r="L35" s="117"/>
      <c r="M35" s="130"/>
      <c r="N35" s="130"/>
      <c r="O35" s="147"/>
      <c r="P35" s="130"/>
      <c r="Q35" s="130"/>
      <c r="R35" s="130"/>
      <c r="S35" s="131"/>
      <c r="T35" s="139"/>
      <c r="U35" s="136"/>
      <c r="V35" s="136"/>
      <c r="W35" s="137"/>
      <c r="X35" s="151"/>
      <c r="Y35" s="154" t="s">
        <v>96</v>
      </c>
      <c r="Z35" s="155"/>
      <c r="AA35" s="155"/>
      <c r="AB35" s="156"/>
      <c r="AC35" s="157"/>
      <c r="AD35" s="158"/>
      <c r="AE35" s="154" t="s">
        <v>97</v>
      </c>
      <c r="AF35" s="155"/>
      <c r="AG35" s="155"/>
      <c r="AH35" s="156"/>
      <c r="AI35" s="159"/>
      <c r="AJ35" s="160"/>
      <c r="AK35" s="111" t="e">
        <f t="shared" si="8"/>
        <v>#VALUE!</v>
      </c>
      <c r="AL35" s="111" t="e">
        <f t="shared" si="9"/>
        <v>#VALUE!</v>
      </c>
      <c r="AM35" s="17"/>
    </row>
    <row r="36" spans="1:39" ht="20.5" customHeight="1" x14ac:dyDescent="0.2">
      <c r="B36" s="39">
        <v>24</v>
      </c>
      <c r="C36" s="141"/>
      <c r="D36" s="121"/>
      <c r="E36" s="121"/>
      <c r="F36" s="122"/>
      <c r="G36" s="117"/>
      <c r="H36" s="130"/>
      <c r="I36" s="130"/>
      <c r="J36" s="130"/>
      <c r="K36" s="131"/>
      <c r="L36" s="117"/>
      <c r="M36" s="130"/>
      <c r="N36" s="130"/>
      <c r="O36" s="147"/>
      <c r="P36" s="130"/>
      <c r="Q36" s="130"/>
      <c r="R36" s="130"/>
      <c r="S36" s="131"/>
      <c r="T36" s="139"/>
      <c r="U36" s="136"/>
      <c r="V36" s="136"/>
      <c r="W36" s="137"/>
      <c r="X36" s="151"/>
      <c r="Y36" s="154" t="s">
        <v>96</v>
      </c>
      <c r="Z36" s="155"/>
      <c r="AA36" s="155"/>
      <c r="AB36" s="156"/>
      <c r="AC36" s="157"/>
      <c r="AD36" s="158"/>
      <c r="AE36" s="154" t="s">
        <v>97</v>
      </c>
      <c r="AF36" s="155"/>
      <c r="AG36" s="155"/>
      <c r="AH36" s="156"/>
      <c r="AI36" s="159"/>
      <c r="AJ36" s="160"/>
      <c r="AK36" s="111" t="e">
        <f t="shared" si="0"/>
        <v>#VALUE!</v>
      </c>
      <c r="AL36" s="111" t="e">
        <f t="shared" si="1"/>
        <v>#VALUE!</v>
      </c>
      <c r="AM36" s="17"/>
    </row>
    <row r="37" spans="1:39" ht="20.5" customHeight="1" x14ac:dyDescent="0.2">
      <c r="B37" s="39">
        <v>25</v>
      </c>
      <c r="C37" s="141"/>
      <c r="D37" s="121"/>
      <c r="E37" s="121"/>
      <c r="F37" s="122"/>
      <c r="G37" s="117"/>
      <c r="H37" s="130"/>
      <c r="I37" s="130"/>
      <c r="J37" s="130"/>
      <c r="K37" s="131"/>
      <c r="L37" s="117"/>
      <c r="M37" s="130"/>
      <c r="N37" s="130"/>
      <c r="O37" s="147"/>
      <c r="P37" s="130"/>
      <c r="Q37" s="130"/>
      <c r="R37" s="130"/>
      <c r="S37" s="131"/>
      <c r="T37" s="139"/>
      <c r="U37" s="136"/>
      <c r="V37" s="136"/>
      <c r="W37" s="137"/>
      <c r="X37" s="151"/>
      <c r="Y37" s="154" t="s">
        <v>96</v>
      </c>
      <c r="Z37" s="155"/>
      <c r="AA37" s="155"/>
      <c r="AB37" s="156"/>
      <c r="AC37" s="157"/>
      <c r="AD37" s="158"/>
      <c r="AE37" s="154" t="s">
        <v>97</v>
      </c>
      <c r="AF37" s="155"/>
      <c r="AG37" s="155"/>
      <c r="AH37" s="156"/>
      <c r="AI37" s="159"/>
      <c r="AJ37" s="160"/>
      <c r="AK37" s="111" t="e">
        <f t="shared" si="0"/>
        <v>#VALUE!</v>
      </c>
      <c r="AL37" s="111" t="e">
        <f t="shared" si="1"/>
        <v>#VALUE!</v>
      </c>
      <c r="AM37" s="17"/>
    </row>
    <row r="38" spans="1:39" ht="20.5" customHeight="1" x14ac:dyDescent="0.2">
      <c r="B38" s="39">
        <v>26</v>
      </c>
      <c r="C38" s="142"/>
      <c r="D38" s="123"/>
      <c r="E38" s="123"/>
      <c r="F38" s="124"/>
      <c r="G38" s="117"/>
      <c r="H38" s="130"/>
      <c r="I38" s="130"/>
      <c r="J38" s="130"/>
      <c r="K38" s="131"/>
      <c r="L38" s="117"/>
      <c r="M38" s="130"/>
      <c r="N38" s="130"/>
      <c r="O38" s="147"/>
      <c r="P38" s="130"/>
      <c r="Q38" s="130"/>
      <c r="R38" s="130"/>
      <c r="S38" s="131"/>
      <c r="T38" s="139"/>
      <c r="U38" s="136"/>
      <c r="V38" s="136"/>
      <c r="W38" s="137"/>
      <c r="X38" s="152"/>
      <c r="Y38" s="161" t="s">
        <v>96</v>
      </c>
      <c r="Z38" s="162"/>
      <c r="AA38" s="162"/>
      <c r="AB38" s="163"/>
      <c r="AC38" s="157"/>
      <c r="AD38" s="158"/>
      <c r="AE38" s="161" t="s">
        <v>97</v>
      </c>
      <c r="AF38" s="162"/>
      <c r="AG38" s="162"/>
      <c r="AH38" s="163"/>
      <c r="AI38" s="159"/>
      <c r="AJ38" s="160"/>
      <c r="AK38" s="111" t="e">
        <f t="shared" si="0"/>
        <v>#VALUE!</v>
      </c>
      <c r="AL38" s="111" t="e">
        <f t="shared" si="1"/>
        <v>#VALUE!</v>
      </c>
      <c r="AM38" s="17"/>
    </row>
    <row r="39" spans="1:39" x14ac:dyDescent="0.2">
      <c r="A39" s="58"/>
    </row>
    <row r="40" spans="1:39" hidden="1" x14ac:dyDescent="0.2">
      <c r="AJ40" s="50" t="s">
        <v>101</v>
      </c>
      <c r="AK40" s="50" t="s">
        <v>102</v>
      </c>
    </row>
    <row r="41" spans="1:39" hidden="1" x14ac:dyDescent="0.2">
      <c r="AK41" s="59" t="b">
        <f t="shared" ref="AK41:AK47" si="10">IF(COUNTIF(Y13:AD13,"*希望日*")=0,TRUE,FALSE)</f>
        <v>0</v>
      </c>
      <c r="AL41" s="51" t="str">
        <f>IF(COUNTIF(AK41,TRUE)=1,"入力完了","未入力あり")</f>
        <v>未入力あり</v>
      </c>
    </row>
    <row r="42" spans="1:39" hidden="1" x14ac:dyDescent="0.2">
      <c r="AK42" s="59" t="b">
        <f t="shared" si="10"/>
        <v>0</v>
      </c>
      <c r="AL42" s="51" t="str">
        <f t="shared" ref="AL42:AL50" si="11">IF(COUNTIF(AK42,TRUE)=1,"入力完了","未入力あり")</f>
        <v>未入力あり</v>
      </c>
    </row>
    <row r="43" spans="1:39" hidden="1" x14ac:dyDescent="0.2">
      <c r="AK43" s="59" t="b">
        <f t="shared" si="10"/>
        <v>0</v>
      </c>
      <c r="AL43" s="51" t="str">
        <f t="shared" si="11"/>
        <v>未入力あり</v>
      </c>
    </row>
    <row r="44" spans="1:39" hidden="1" x14ac:dyDescent="0.2">
      <c r="AK44" s="59" t="b">
        <f t="shared" si="10"/>
        <v>0</v>
      </c>
      <c r="AL44" s="51" t="str">
        <f t="shared" si="11"/>
        <v>未入力あり</v>
      </c>
    </row>
    <row r="45" spans="1:39" hidden="1" x14ac:dyDescent="0.2">
      <c r="AK45" s="59" t="b">
        <f t="shared" si="10"/>
        <v>0</v>
      </c>
      <c r="AL45" s="51" t="str">
        <f t="shared" si="11"/>
        <v>未入力あり</v>
      </c>
    </row>
    <row r="46" spans="1:39" x14ac:dyDescent="0.2">
      <c r="AK46" s="59" t="b">
        <f t="shared" si="10"/>
        <v>0</v>
      </c>
      <c r="AL46" s="51" t="str">
        <f t="shared" si="11"/>
        <v>未入力あり</v>
      </c>
    </row>
    <row r="47" spans="1:39" x14ac:dyDescent="0.2">
      <c r="AK47" s="59" t="b">
        <f t="shared" si="10"/>
        <v>0</v>
      </c>
      <c r="AL47" s="51" t="str">
        <f t="shared" si="11"/>
        <v>未入力あり</v>
      </c>
    </row>
    <row r="48" spans="1:39" x14ac:dyDescent="0.2">
      <c r="AK48" s="59" t="b">
        <f>IF(COUNTIF(Y36:AD36,"*希望日*")=0,TRUE,FALSE)</f>
        <v>0</v>
      </c>
      <c r="AL48" s="51" t="str">
        <f t="shared" si="11"/>
        <v>未入力あり</v>
      </c>
    </row>
    <row r="49" spans="37:38" x14ac:dyDescent="0.2">
      <c r="AK49" s="59" t="b">
        <f>IF(COUNTIF(Y37:AD37,"*希望日*")=0,TRUE,FALSE)</f>
        <v>0</v>
      </c>
      <c r="AL49" s="51" t="str">
        <f t="shared" si="11"/>
        <v>未入力あり</v>
      </c>
    </row>
    <row r="50" spans="37:38" x14ac:dyDescent="0.2">
      <c r="AK50" s="59" t="b">
        <f t="shared" ref="AK50" si="12">IF(COUNTIF(Y38:AD38,"*希望日*")=0,TRUE,FALSE)</f>
        <v>0</v>
      </c>
      <c r="AL50" s="51" t="str">
        <f t="shared" si="11"/>
        <v>未入力あり</v>
      </c>
    </row>
  </sheetData>
  <sheetProtection algorithmName="SHA-512" hashValue="2ST0a/BotJ7CIVONayd95ij4+JTTl2sf6lAQ+nnHPqx+3rAMiqFLcvf693sw61t7VCFFbLTvxkoB/iej0CLySw==" saltValue="2Xxx7fTfKS5mUEWtKrJNIQ==" spinCount="100000" sheet="1" selectLockedCells="1"/>
  <mergeCells count="109">
    <mergeCell ref="Y38:AB38"/>
    <mergeCell ref="AE38:AH38"/>
    <mergeCell ref="Y37:AB37"/>
    <mergeCell ref="Y36:AB36"/>
    <mergeCell ref="AE36:AH36"/>
    <mergeCell ref="AE37:AH37"/>
    <mergeCell ref="AC37:AD37"/>
    <mergeCell ref="AC38:AD38"/>
    <mergeCell ref="J3:P3"/>
    <mergeCell ref="AE3:AI3"/>
    <mergeCell ref="Y13:AB13"/>
    <mergeCell ref="O9:S9"/>
    <mergeCell ref="Y14:AB14"/>
    <mergeCell ref="AE14:AH14"/>
    <mergeCell ref="G9:J9"/>
    <mergeCell ref="AI12:AJ12"/>
    <mergeCell ref="AI13:AJ13"/>
    <mergeCell ref="AI14:AJ14"/>
    <mergeCell ref="AE13:AH13"/>
    <mergeCell ref="AC13:AD13"/>
    <mergeCell ref="AC12:AD12"/>
    <mergeCell ref="AC14:AD14"/>
    <mergeCell ref="AI38:AJ38"/>
    <mergeCell ref="AI17:AJ17"/>
    <mergeCell ref="AI18:AJ18"/>
    <mergeCell ref="AI19:AJ19"/>
    <mergeCell ref="AI36:AJ36"/>
    <mergeCell ref="AI37:AJ37"/>
    <mergeCell ref="AI15:AJ15"/>
    <mergeCell ref="AI16:AJ16"/>
    <mergeCell ref="AC16:AD16"/>
    <mergeCell ref="AC17:AD17"/>
    <mergeCell ref="AC18:AD18"/>
    <mergeCell ref="AC19:AD19"/>
    <mergeCell ref="AC36:AD36"/>
    <mergeCell ref="AE19:AH19"/>
    <mergeCell ref="AE18:AH18"/>
    <mergeCell ref="AE16:AH16"/>
    <mergeCell ref="AE17:AH17"/>
    <mergeCell ref="AC20:AD20"/>
    <mergeCell ref="AE20:AH20"/>
    <mergeCell ref="AI20:AJ20"/>
    <mergeCell ref="Y34:AB34"/>
    <mergeCell ref="AC34:AD34"/>
    <mergeCell ref="AE34:AH34"/>
    <mergeCell ref="AI34:AJ34"/>
    <mergeCell ref="Y35:AB35"/>
    <mergeCell ref="AC35:AD35"/>
    <mergeCell ref="AE35:AH35"/>
    <mergeCell ref="AI35:AJ35"/>
    <mergeCell ref="AC15:AD15"/>
    <mergeCell ref="AE15:AH15"/>
    <mergeCell ref="Y15:AB15"/>
    <mergeCell ref="Y19:AB19"/>
    <mergeCell ref="Y18:AB18"/>
    <mergeCell ref="Y16:AB16"/>
    <mergeCell ref="Y17:AB17"/>
    <mergeCell ref="Y22:AB22"/>
    <mergeCell ref="AC22:AD22"/>
    <mergeCell ref="AE22:AH22"/>
    <mergeCell ref="AI22:AJ22"/>
    <mergeCell ref="Y23:AB23"/>
    <mergeCell ref="AC23:AD23"/>
    <mergeCell ref="AE23:AH23"/>
    <mergeCell ref="AI23:AJ23"/>
    <mergeCell ref="Y20:AB20"/>
    <mergeCell ref="Y21:AB21"/>
    <mergeCell ref="AC21:AD21"/>
    <mergeCell ref="AE21:AH21"/>
    <mergeCell ref="AI21:AJ21"/>
    <mergeCell ref="Y33:AB33"/>
    <mergeCell ref="AC33:AD33"/>
    <mergeCell ref="AE33:AH33"/>
    <mergeCell ref="AI32:AJ32"/>
    <mergeCell ref="Y24:AB24"/>
    <mergeCell ref="AC24:AD24"/>
    <mergeCell ref="AE24:AH24"/>
    <mergeCell ref="AI24:AJ24"/>
    <mergeCell ref="Y25:AB25"/>
    <mergeCell ref="AC25:AD25"/>
    <mergeCell ref="AE25:AH25"/>
    <mergeCell ref="AI25:AJ25"/>
    <mergeCell ref="Y26:AB26"/>
    <mergeCell ref="AC26:AD26"/>
    <mergeCell ref="AE26:AH26"/>
    <mergeCell ref="AI26:AJ26"/>
    <mergeCell ref="Y27:AB27"/>
    <mergeCell ref="AC27:AD27"/>
    <mergeCell ref="AE27:AH27"/>
    <mergeCell ref="AI27:AJ27"/>
    <mergeCell ref="Y28:AB28"/>
    <mergeCell ref="AC28:AD28"/>
    <mergeCell ref="AE28:AH28"/>
    <mergeCell ref="AI28:AJ28"/>
    <mergeCell ref="Y29:AB29"/>
    <mergeCell ref="AC29:AD29"/>
    <mergeCell ref="AE29:AH29"/>
    <mergeCell ref="AI29:AJ29"/>
    <mergeCell ref="Y32:AB32"/>
    <mergeCell ref="AC32:AD32"/>
    <mergeCell ref="AE32:AH32"/>
    <mergeCell ref="Y30:AB30"/>
    <mergeCell ref="AC30:AD30"/>
    <mergeCell ref="AE30:AH30"/>
    <mergeCell ref="AI30:AJ30"/>
    <mergeCell ref="Y31:AB31"/>
    <mergeCell ref="AC31:AD31"/>
    <mergeCell ref="AE31:AH31"/>
    <mergeCell ref="AI31:AJ31"/>
  </mergeCells>
  <phoneticPr fontId="2"/>
  <conditionalFormatting sqref="K4">
    <cfRule type="containsText" dxfId="1" priority="20" operator="containsText" text="入っていない箇所">
      <formula>NOT(ISERROR(SEARCH("入っていない箇所",K4)))</formula>
    </cfRule>
  </conditionalFormatting>
  <conditionalFormatting sqref="AF4">
    <cfRule type="containsText" dxfId="0" priority="5" operator="containsText" text="未">
      <formula>NOT(ISERROR(SEARCH("未",AF4)))</formula>
    </cfRule>
  </conditionalFormatting>
  <dataValidations xWindow="126" yWindow="525" count="13">
    <dataValidation imeMode="halfAlpha" allowBlank="1" showInputMessage="1" showErrorMessage="1" sqref="X13:X38" xr:uid="{BC2E52A1-35FF-4242-9A02-60096AE37674}"/>
    <dataValidation type="list" allowBlank="1" showInputMessage="1" sqref="Y13:AB38" xr:uid="{6FB96CE8-73A1-4B18-B889-74BCF0017B3C}">
      <formula1>コミュニケーション編</formula1>
    </dataValidation>
    <dataValidation type="list" allowBlank="1" showInputMessage="1" showErrorMessage="1" sqref="AE13:AH38" xr:uid="{465A61E6-399C-440E-AD15-18F80A6A4D29}">
      <formula1>受け入れ準備編</formula1>
    </dataValidation>
    <dataValidation imeMode="halfKatakana" allowBlank="1" showInputMessage="1" showErrorMessage="1" sqref="L13:L38" xr:uid="{3CC6FF49-BEAE-461B-BA90-8A4B9806F89A}"/>
    <dataValidation type="list" allowBlank="1" showInputMessage="1" showErrorMessage="1" sqref="AD13:AD38" xr:uid="{0C2EF42C-C13A-49F2-A133-61E93AB41679}">
      <formula1>INDIRECT(#REF!)</formula1>
    </dataValidation>
    <dataValidation type="list" allowBlank="1" showInputMessage="1" showErrorMessage="1" sqref="AC13:AC38" xr:uid="{426346A5-8057-4B7C-AAC2-2DD4038922F2}">
      <formula1>INDIRECT(AK13)</formula1>
    </dataValidation>
    <dataValidation allowBlank="1" showInputMessage="1" showErrorMessage="1" prompt="姓名の間に1マス空けてください" sqref="C13:C38" xr:uid="{BF69420E-F1F0-4E66-8710-D0721BF50CD2}"/>
    <dataValidation type="list" allowBlank="1" showInputMessage="1" showErrorMessage="1" sqref="C4" xr:uid="{CA0A3F02-BE9C-43A6-848D-B7AEE4097AFB}">
      <formula1>"通常,新入社員研修パック"</formula1>
    </dataValidation>
    <dataValidation type="list" allowBlank="1" showInputMessage="1" showErrorMessage="1" sqref="AJ13:AJ31 AJ34:AJ38" xr:uid="{DB4DFB6E-3786-44C0-AD00-B92FE83421A2}">
      <formula1>INDIRECT(AP13)</formula1>
    </dataValidation>
    <dataValidation type="list" allowBlank="1" showInputMessage="1" showErrorMessage="1" sqref="AJ32" xr:uid="{3C6FBE04-167B-4BDE-B1B4-08A6601841BF}">
      <formula1>INDIRECT(AP33)</formula1>
    </dataValidation>
    <dataValidation type="list" allowBlank="1" showInputMessage="1" showErrorMessage="1" sqref="AI13:AI31 AI34:AI38" xr:uid="{A14969D4-E2DB-4CDF-9E7A-AF5EA43E4774}">
      <formula1>INDIRECT(AL13)</formula1>
    </dataValidation>
    <dataValidation type="list" allowBlank="1" showInputMessage="1" showErrorMessage="1" sqref="AI32" xr:uid="{1AC78380-BCAC-4623-AD3C-B54746D06944}">
      <formula1>INDIRECT(AL33)</formula1>
    </dataValidation>
    <dataValidation type="list" allowBlank="1" showInputMessage="1" showErrorMessage="1" sqref="O13:O38" xr:uid="{48F83788-B924-4EC5-8A23-827F1A8756B5}">
      <formula1>"新宿,大阪"</formula1>
    </dataValidation>
  </dataValidations>
  <hyperlinks>
    <hyperlink ref="AE3" location="入力シート!A71" display="４．受講生情報" xr:uid="{CE865B5B-1963-457D-9C9F-8916146E51F8}"/>
    <hyperlink ref="AE3:AI3" location="入力シート!C61" display="３．受講生情報" xr:uid="{4350F6C9-B425-4382-994F-F7D250985B4E}"/>
  </hyperlinks>
  <pageMargins left="0.19685039370078741" right="0.19685039370078741" top="0.39370078740157483" bottom="0.19685039370078741" header="0.19685039370078741" footer="0.19685039370078741"/>
  <pageSetup paperSize="9" scale="62" fitToHeight="0" orientation="portrait" r:id="rId1"/>
  <colBreaks count="1" manualBreakCount="1">
    <brk id="29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参照データ</vt:lpstr>
      <vt:lpstr>研修概要</vt:lpstr>
      <vt:lpstr>入力シート</vt:lpstr>
      <vt:lpstr>研修概要!Print_Area</vt:lpstr>
      <vt:lpstr>入力シート!Print_Area</vt:lpstr>
      <vt:lpstr>コミュニケーション編</vt:lpstr>
      <vt:lpstr>業種</vt:lpstr>
      <vt:lpstr>受け入れ準備編</vt:lpstr>
      <vt:lpstr>単体</vt:lpstr>
      <vt:lpstr>都道府県</vt:lpstr>
      <vt:lpstr>同時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</dc:creator>
  <cp:lastModifiedBy>島津 稔</cp:lastModifiedBy>
  <cp:lastPrinted>2022-10-06T01:57:04Z</cp:lastPrinted>
  <dcterms:created xsi:type="dcterms:W3CDTF">2020-07-06T06:12:47Z</dcterms:created>
  <dcterms:modified xsi:type="dcterms:W3CDTF">2023-10-27T01:16:59Z</dcterms:modified>
</cp:coreProperties>
</file>