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hirata23c\Downloads\"/>
    </mc:Choice>
  </mc:AlternateContent>
  <xr:revisionPtr revIDLastSave="0" documentId="13_ncr:1_{DB43FFEE-7074-4565-A65D-E225C7F525CF}" xr6:coauthVersionLast="47" xr6:coauthVersionMax="47" xr10:uidLastSave="{00000000-0000-0000-0000-000000000000}"/>
  <bookViews>
    <workbookView xWindow="4425" yWindow="3210" windowWidth="25590" windowHeight="16365" firstSheet="3" activeTab="3" xr2:uid="{3F283A96-3677-4173-B218-A427A5493105}"/>
  </bookViews>
  <sheets>
    <sheet name="日程表" sheetId="7" state="hidden" r:id="rId1"/>
    <sheet name="Sheet2" sheetId="16" state="hidden" r:id="rId2"/>
    <sheet name="入力用" sheetId="14" state="hidden" r:id="rId3"/>
    <sheet name="企画概要" sheetId="9" r:id="rId4"/>
    <sheet name="入力シート" sheetId="11" r:id="rId5"/>
  </sheets>
  <definedNames>
    <definedName name="_xlnm._FilterDatabase" localSheetId="4" hidden="1">入力シート!$K$16:$M$18</definedName>
    <definedName name="_xlnm.Print_Area" localSheetId="3">企画概要!$B$1:$M$47</definedName>
    <definedName name="_xlnm.Print_Area" localSheetId="4">入力シート!$A$4:$AI$63</definedName>
    <definedName name="オンライン型">日程表!$B$1</definedName>
    <definedName name="オンライン型_オンライン">日程表!$C$5:$C$6</definedName>
    <definedName name="営業担当">日程表!$Q$2:$Q$20</definedName>
    <definedName name="形式">日程表!$A$1:$A$2</definedName>
    <definedName name="通学型">日程表!$B$2:$G$2</definedName>
    <definedName name="通学型_横浜">日程表!$C$14</definedName>
    <definedName name="通学型_広島">日程表!$C$22</definedName>
    <definedName name="通学型_大阪">日程表!$C$17:$C$21</definedName>
    <definedName name="通学型_東京">日程表!$C$7:$C$13</definedName>
    <definedName name="通学型_福岡">日程表!$C$23:$C$24</definedName>
    <definedName name="通学型_名古屋">日程表!$C$15:$C$16</definedName>
    <definedName name="都道府県">日程表!$P$2:$P$48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1" l="1"/>
  <c r="C8" i="7"/>
  <c r="C9" i="7"/>
  <c r="C10" i="7"/>
  <c r="C11" i="7"/>
  <c r="C12" i="7"/>
  <c r="E6" i="7"/>
  <c r="E7" i="7"/>
  <c r="C7" i="7" s="1"/>
  <c r="E8" i="7"/>
  <c r="E9" i="7"/>
  <c r="E10" i="7"/>
  <c r="E11" i="7"/>
  <c r="E12" i="7"/>
  <c r="E13" i="7"/>
  <c r="E14" i="7"/>
  <c r="C14" i="7" s="1"/>
  <c r="E15" i="7"/>
  <c r="E16" i="7"/>
  <c r="E17" i="7"/>
  <c r="E18" i="7"/>
  <c r="E19" i="7"/>
  <c r="E20" i="7"/>
  <c r="E21" i="7"/>
  <c r="E22" i="7"/>
  <c r="E23" i="7"/>
  <c r="E24" i="7"/>
  <c r="E5" i="7"/>
  <c r="M35" i="9"/>
  <c r="M36" i="9"/>
  <c r="M39" i="9"/>
  <c r="M34" i="9"/>
  <c r="F2" i="14" l="1"/>
  <c r="E2" i="14"/>
  <c r="D2" i="14"/>
  <c r="C2" i="14"/>
  <c r="B2" i="14"/>
  <c r="I2" i="14"/>
  <c r="H2" i="14"/>
  <c r="Z21" i="11"/>
  <c r="A35" i="9" l="1"/>
  <c r="A36" i="9"/>
  <c r="A39" i="9"/>
  <c r="A34" i="9"/>
  <c r="A6" i="7"/>
  <c r="A7" i="7"/>
  <c r="A8" i="7"/>
  <c r="A9" i="7"/>
  <c r="A10" i="7"/>
  <c r="A11" i="7"/>
  <c r="A12" i="7"/>
  <c r="A13" i="7"/>
  <c r="A14" i="7"/>
  <c r="A15" i="7"/>
  <c r="A16" i="7"/>
  <c r="A17" i="7"/>
  <c r="A18" i="7"/>
  <c r="A19" i="7"/>
  <c r="A20" i="7"/>
  <c r="A21" i="7"/>
  <c r="A22" i="7"/>
  <c r="A23" i="7"/>
  <c r="A24" i="7"/>
  <c r="A5" i="7"/>
  <c r="H6" i="7" l="1"/>
  <c r="H7" i="7"/>
  <c r="H8" i="7"/>
  <c r="H9" i="7"/>
  <c r="H10" i="7"/>
  <c r="H11" i="7"/>
  <c r="H12" i="7"/>
  <c r="H13" i="7"/>
  <c r="H14" i="7"/>
  <c r="H15" i="7"/>
  <c r="H16" i="7"/>
  <c r="H17" i="7"/>
  <c r="H18" i="7"/>
  <c r="H19" i="7"/>
  <c r="H20" i="7"/>
  <c r="H21" i="7"/>
  <c r="H22" i="7"/>
  <c r="H23" i="7"/>
  <c r="H24" i="7"/>
  <c r="G6" i="7"/>
  <c r="G7" i="7"/>
  <c r="G8" i="7"/>
  <c r="G9" i="7"/>
  <c r="G10" i="7"/>
  <c r="G11" i="7"/>
  <c r="G12" i="7"/>
  <c r="G13" i="7"/>
  <c r="G14" i="7"/>
  <c r="G15" i="7"/>
  <c r="G16" i="7"/>
  <c r="G17" i="7"/>
  <c r="G18" i="7"/>
  <c r="G19" i="7"/>
  <c r="G20" i="7"/>
  <c r="G21" i="7"/>
  <c r="G22" i="7"/>
  <c r="G23" i="7"/>
  <c r="G24" i="7"/>
  <c r="F6" i="7"/>
  <c r="F7" i="7"/>
  <c r="F8" i="7"/>
  <c r="F9" i="7"/>
  <c r="F10" i="7"/>
  <c r="F11" i="7"/>
  <c r="F12" i="7"/>
  <c r="F13" i="7"/>
  <c r="F14" i="7"/>
  <c r="F15" i="7"/>
  <c r="F16" i="7"/>
  <c r="F17" i="7"/>
  <c r="F18" i="7"/>
  <c r="F19" i="7"/>
  <c r="F20" i="7"/>
  <c r="F21" i="7"/>
  <c r="F22" i="7"/>
  <c r="F23" i="7"/>
  <c r="F24" i="7"/>
  <c r="H5" i="7"/>
  <c r="G5" i="7"/>
  <c r="F5" i="7"/>
  <c r="A33" i="11" l="1"/>
  <c r="A8" i="11" l="1"/>
  <c r="K17" i="7" l="1"/>
  <c r="K18" i="7"/>
  <c r="K19" i="7"/>
  <c r="K20" i="7"/>
  <c r="K21" i="7"/>
  <c r="K22" i="7"/>
  <c r="K23" i="7"/>
  <c r="K24" i="7"/>
  <c r="J17" i="7"/>
  <c r="J18" i="7"/>
  <c r="J19" i="7"/>
  <c r="J20" i="7"/>
  <c r="J21" i="7"/>
  <c r="J22" i="7"/>
  <c r="J23" i="7"/>
  <c r="J24" i="7"/>
  <c r="I17" i="7"/>
  <c r="I18" i="7"/>
  <c r="I19" i="7"/>
  <c r="I20" i="7"/>
  <c r="I21" i="7"/>
  <c r="I22" i="7"/>
  <c r="I23" i="7"/>
  <c r="I24" i="7"/>
  <c r="I25" i="7"/>
  <c r="I29" i="7"/>
  <c r="J25" i="7"/>
  <c r="K25" i="7"/>
  <c r="I26" i="7"/>
  <c r="J26" i="7"/>
  <c r="K26" i="7"/>
  <c r="I27" i="7"/>
  <c r="J27" i="7"/>
  <c r="K27" i="7"/>
  <c r="I28" i="7"/>
  <c r="J28" i="7"/>
  <c r="K28" i="7"/>
  <c r="J29" i="7"/>
  <c r="K29" i="7"/>
  <c r="I30" i="7"/>
  <c r="J30" i="7"/>
  <c r="K30" i="7"/>
  <c r="I31" i="7"/>
  <c r="J31" i="7"/>
  <c r="K31" i="7"/>
  <c r="I32" i="7"/>
  <c r="J32" i="7"/>
  <c r="K32" i="7"/>
  <c r="C19" i="7" l="1"/>
  <c r="B19" i="7" s="1"/>
  <c r="C20" i="7"/>
  <c r="B20" i="7" s="1"/>
  <c r="C23" i="7"/>
  <c r="B23" i="7" s="1"/>
  <c r="C17" i="7"/>
  <c r="B17" i="7" s="1"/>
  <c r="C24" i="7"/>
  <c r="B24" i="7" s="1"/>
  <c r="C21" i="7"/>
  <c r="B21" i="7" s="1"/>
  <c r="C22" i="7"/>
  <c r="B22" i="7" s="1"/>
  <c r="C18" i="7"/>
  <c r="B18" i="7" s="1"/>
  <c r="K6" i="7"/>
  <c r="K7" i="7"/>
  <c r="K8" i="7"/>
  <c r="K9" i="7"/>
  <c r="K10" i="7"/>
  <c r="K11" i="7"/>
  <c r="K12" i="7"/>
  <c r="K13" i="7"/>
  <c r="K14" i="7"/>
  <c r="K15" i="7"/>
  <c r="K16" i="7"/>
  <c r="K5" i="7"/>
  <c r="J6" i="7"/>
  <c r="J7" i="7"/>
  <c r="J8" i="7"/>
  <c r="J9" i="7"/>
  <c r="J10" i="7"/>
  <c r="J11" i="7"/>
  <c r="J12" i="7"/>
  <c r="J13" i="7"/>
  <c r="J14" i="7"/>
  <c r="J15" i="7"/>
  <c r="J16" i="7"/>
  <c r="J5" i="7"/>
  <c r="I6" i="7"/>
  <c r="I7" i="7"/>
  <c r="I8" i="7"/>
  <c r="I9" i="7"/>
  <c r="B9" i="7" s="1"/>
  <c r="I10" i="7"/>
  <c r="B10" i="7" s="1"/>
  <c r="I11" i="7"/>
  <c r="B11" i="7" s="1"/>
  <c r="I12" i="7"/>
  <c r="I13" i="7"/>
  <c r="C13" i="7" s="1"/>
  <c r="I14" i="7"/>
  <c r="I15" i="7"/>
  <c r="I16" i="7"/>
  <c r="I5" i="7"/>
  <c r="C16" i="7" l="1"/>
  <c r="B16" i="7" s="1"/>
  <c r="C15" i="7"/>
  <c r="B15" i="7" s="1"/>
  <c r="C6" i="7"/>
  <c r="B6" i="7" s="1"/>
  <c r="C5" i="7"/>
  <c r="B5" i="7" s="1"/>
  <c r="B12" i="7"/>
  <c r="B13" i="7"/>
  <c r="B8" i="7"/>
  <c r="B7" i="7"/>
  <c r="B14" i="7"/>
  <c r="G2" i="7" l="1"/>
  <c r="B2" i="7"/>
  <c r="E2" i="7"/>
  <c r="F2" i="7"/>
  <c r="D2" i="7"/>
  <c r="C2" i="7"/>
</calcChain>
</file>

<file path=xl/sharedStrings.xml><?xml version="1.0" encoding="utf-8"?>
<sst xmlns="http://schemas.openxmlformats.org/spreadsheetml/2006/main" count="310" uniqueCount="240">
  <si>
    <t>1日目</t>
    <rPh sb="1" eb="2">
      <t>ニチ</t>
    </rPh>
    <rPh sb="2" eb="3">
      <t>メ</t>
    </rPh>
    <phoneticPr fontId="3"/>
  </si>
  <si>
    <t>2日目</t>
    <rPh sb="1" eb="2">
      <t>ニチ</t>
    </rPh>
    <rPh sb="2" eb="3">
      <t>メ</t>
    </rPh>
    <phoneticPr fontId="3"/>
  </si>
  <si>
    <t>3日目</t>
    <rPh sb="1" eb="2">
      <t>ニチ</t>
    </rPh>
    <rPh sb="2" eb="3">
      <t>メ</t>
    </rPh>
    <phoneticPr fontId="3"/>
  </si>
  <si>
    <t>TEL</t>
    <phoneticPr fontId="3"/>
  </si>
  <si>
    <t>オンライン型</t>
    <rPh sb="5" eb="6">
      <t>ガタ</t>
    </rPh>
    <phoneticPr fontId="3"/>
  </si>
  <si>
    <t>※各会場で開催時間が異なる場合がございます。予めご了承ください。</t>
    <rPh sb="1" eb="4">
      <t>カクカイジョウ</t>
    </rPh>
    <rPh sb="5" eb="7">
      <t>カイサイ</t>
    </rPh>
    <rPh sb="7" eb="9">
      <t>ジカン</t>
    </rPh>
    <rPh sb="10" eb="11">
      <t>コト</t>
    </rPh>
    <rPh sb="13" eb="15">
      <t>バアイ</t>
    </rPh>
    <rPh sb="22" eb="23">
      <t>アラカジ</t>
    </rPh>
    <rPh sb="25" eb="27">
      <t>リョウショウ</t>
    </rPh>
    <phoneticPr fontId="1"/>
  </si>
  <si>
    <t>申込プラン（J列）</t>
    <rPh sb="0" eb="2">
      <t>モウシコミ</t>
    </rPh>
    <rPh sb="7" eb="8">
      <t>レツ</t>
    </rPh>
    <phoneticPr fontId="1"/>
  </si>
  <si>
    <t>拠点（K列）</t>
    <rPh sb="0" eb="2">
      <t>キョテン</t>
    </rPh>
    <rPh sb="4" eb="5">
      <t>レツ</t>
    </rPh>
    <phoneticPr fontId="1"/>
  </si>
  <si>
    <t>パターン名</t>
    <rPh sb="4" eb="5">
      <t>メイ</t>
    </rPh>
    <phoneticPr fontId="1"/>
  </si>
  <si>
    <t>通学型</t>
    <rPh sb="0" eb="3">
      <t>ツウガクガタ</t>
    </rPh>
    <phoneticPr fontId="1"/>
  </si>
  <si>
    <t>オンライン</t>
    <phoneticPr fontId="3"/>
  </si>
  <si>
    <t>A-2</t>
  </si>
  <si>
    <t>非ご契約企業</t>
    <rPh sb="0" eb="1">
      <t>ヒ</t>
    </rPh>
    <rPh sb="2" eb="6">
      <t>ケイヤクキギョウ</t>
    </rPh>
    <phoneticPr fontId="3"/>
  </si>
  <si>
    <t>通学型</t>
    <rPh sb="0" eb="3">
      <t>ツウガクガタ</t>
    </rPh>
    <phoneticPr fontId="3"/>
  </si>
  <si>
    <t>※本シートはお申込み内容の概要を記載しております。入力頂くシートはこちらです⇒</t>
    <rPh sb="1" eb="2">
      <t>ホン</t>
    </rPh>
    <rPh sb="7" eb="9">
      <t>モウシコ</t>
    </rPh>
    <rPh sb="10" eb="12">
      <t>ナイヨウ</t>
    </rPh>
    <rPh sb="13" eb="15">
      <t>ガイヨウ</t>
    </rPh>
    <rPh sb="16" eb="18">
      <t>キサイ</t>
    </rPh>
    <rPh sb="25" eb="27">
      <t>ニュウリョク</t>
    </rPh>
    <rPh sb="27" eb="28">
      <t>イタダ</t>
    </rPh>
    <phoneticPr fontId="3"/>
  </si>
  <si>
    <t>2023年1月以降</t>
    <rPh sb="4" eb="5">
      <t>ネン</t>
    </rPh>
    <rPh sb="6" eb="7">
      <t>ガツ</t>
    </rPh>
    <rPh sb="7" eb="9">
      <t>イコウ</t>
    </rPh>
    <phoneticPr fontId="3"/>
  </si>
  <si>
    <t>→</t>
    <phoneticPr fontId="3"/>
  </si>
  <si>
    <t>法人名/屋号</t>
    <rPh sb="0" eb="2">
      <t>ホウジン</t>
    </rPh>
    <rPh sb="2" eb="3">
      <t>メイ</t>
    </rPh>
    <rPh sb="4" eb="6">
      <t>ヤゴウ</t>
    </rPh>
    <phoneticPr fontId="3"/>
  </si>
  <si>
    <t>本社所在地</t>
    <rPh sb="0" eb="2">
      <t>ホンシャ</t>
    </rPh>
    <rPh sb="2" eb="5">
      <t>ショザイチ</t>
    </rPh>
    <phoneticPr fontId="1"/>
  </si>
  <si>
    <t>部署・役職名</t>
    <rPh sb="0" eb="2">
      <t>ブショ</t>
    </rPh>
    <rPh sb="3" eb="6">
      <t>ヤクショクメイ</t>
    </rPh>
    <phoneticPr fontId="1"/>
  </si>
  <si>
    <t>氏名</t>
    <rPh sb="0" eb="2">
      <t>シメイ</t>
    </rPh>
    <phoneticPr fontId="1"/>
  </si>
  <si>
    <t>発行先コード</t>
    <phoneticPr fontId="1"/>
  </si>
  <si>
    <t>メールアドレス</t>
  </si>
  <si>
    <t>氏</t>
  </si>
  <si>
    <t>名</t>
  </si>
  <si>
    <t>氏(カナ)</t>
  </si>
  <si>
    <t>名(カナ)</t>
  </si>
  <si>
    <t>法人番号</t>
  </si>
  <si>
    <t>会社</t>
  </si>
  <si>
    <t>会社名(カナ)</t>
  </si>
  <si>
    <t>事業所・営業所名</t>
  </si>
  <si>
    <t>事業所・営業所名(カナ)</t>
  </si>
  <si>
    <t>会社郵便番号</t>
  </si>
  <si>
    <t>会社住所</t>
  </si>
  <si>
    <t>会社住所(番地、建名物等)</t>
  </si>
  <si>
    <t>会社電話番号</t>
  </si>
  <si>
    <t>会社FAX番号</t>
  </si>
  <si>
    <t>社員コード</t>
  </si>
  <si>
    <t>自社担当者</t>
  </si>
  <si>
    <t>郵送代行サービス利用区分</t>
    <phoneticPr fontId="1"/>
  </si>
  <si>
    <t>郵送請求書タイプ</t>
    <phoneticPr fontId="1"/>
  </si>
  <si>
    <t>支援室が入れます</t>
    <phoneticPr fontId="1"/>
  </si>
  <si>
    <t>メールアドレス</t>
    <phoneticPr fontId="1"/>
  </si>
  <si>
    <t>お申込みに関する同意事項</t>
    <phoneticPr fontId="1"/>
  </si>
  <si>
    <t>★入力シート</t>
    <rPh sb="1" eb="3">
      <t>ニュウリョク</t>
    </rPh>
    <phoneticPr fontId="3"/>
  </si>
  <si>
    <t>□お問合せ先</t>
    <rPh sb="2" eb="4">
      <t>トイアワ</t>
    </rPh>
    <rPh sb="5" eb="6">
      <t>サキ</t>
    </rPh>
    <phoneticPr fontId="3"/>
  </si>
  <si>
    <t>TEL：0120-948-078</t>
    <phoneticPr fontId="3"/>
  </si>
  <si>
    <t>大阪</t>
    <phoneticPr fontId="3"/>
  </si>
  <si>
    <t>TEL：0120-982-919</t>
    <phoneticPr fontId="3"/>
  </si>
  <si>
    <t>福岡</t>
    <phoneticPr fontId="3"/>
  </si>
  <si>
    <t>TEL：092-791-2585</t>
    <phoneticPr fontId="3"/>
  </si>
  <si>
    <t>ご契約企業　※1</t>
    <rPh sb="1" eb="5">
      <t>ケイヤクキギョウ</t>
    </rPh>
    <phoneticPr fontId="3"/>
  </si>
  <si>
    <t>最寄りの校舎（拠点）にお問合せ下さい。　【対応時間　月～金　9：00～18：00　】</t>
    <rPh sb="0" eb="2">
      <t>モヨ</t>
    </rPh>
    <rPh sb="4" eb="6">
      <t>コウシャ</t>
    </rPh>
    <rPh sb="7" eb="9">
      <t>キョテン</t>
    </rPh>
    <rPh sb="12" eb="14">
      <t>トイアワ</t>
    </rPh>
    <rPh sb="15" eb="16">
      <t>クダ</t>
    </rPh>
    <rPh sb="21" eb="23">
      <t>タイオウ</t>
    </rPh>
    <phoneticPr fontId="3"/>
  </si>
  <si>
    <t>◆貴社情報</t>
    <rPh sb="1" eb="3">
      <t>キシャ</t>
    </rPh>
    <rPh sb="3" eb="5">
      <t>ジョウホウ</t>
    </rPh>
    <phoneticPr fontId="1"/>
  </si>
  <si>
    <t>ご契約中</t>
    <rPh sb="1" eb="4">
      <t>ケイヤクチュウ</t>
    </rPh>
    <phoneticPr fontId="1"/>
  </si>
  <si>
    <t>未契約</t>
    <rPh sb="0" eb="3">
      <t>ミケイヤク</t>
    </rPh>
    <phoneticPr fontId="1"/>
  </si>
  <si>
    <t>ｶﾅ</t>
    <phoneticPr fontId="1"/>
  </si>
  <si>
    <t>漢字</t>
    <rPh sb="0" eb="2">
      <t>カンジ</t>
    </rPh>
    <phoneticPr fontId="1"/>
  </si>
  <si>
    <t>※利用規約は</t>
    <phoneticPr fontId="1"/>
  </si>
  <si>
    <t>こちら</t>
    <phoneticPr fontId="1"/>
  </si>
  <si>
    <t>オンライン</t>
    <phoneticPr fontId="3"/>
  </si>
  <si>
    <t>名古屋</t>
    <rPh sb="0" eb="3">
      <t>ナゴヤ</t>
    </rPh>
    <phoneticPr fontId="3"/>
  </si>
  <si>
    <t>大阪</t>
    <rPh sb="0" eb="2">
      <t>オオサカ</t>
    </rPh>
    <phoneticPr fontId="3"/>
  </si>
  <si>
    <t>申込状況</t>
    <rPh sb="0" eb="2">
      <t>モウシコミ</t>
    </rPh>
    <rPh sb="2" eb="4">
      <t>ジョウキョウ</t>
    </rPh>
    <phoneticPr fontId="1"/>
  </si>
  <si>
    <t>空きあり</t>
  </si>
  <si>
    <t>申込状況更新日→</t>
    <rPh sb="0" eb="4">
      <t>モウシコミジョウキョウ</t>
    </rPh>
    <rPh sb="4" eb="7">
      <t>コウシンビ</t>
    </rPh>
    <phoneticPr fontId="1"/>
  </si>
  <si>
    <t>通学型</t>
    <rPh sb="0" eb="3">
      <t>ツウガクガタ</t>
    </rPh>
    <phoneticPr fontId="3"/>
  </si>
  <si>
    <t>オンライン型</t>
    <rPh sb="5" eb="6">
      <t>ガタ</t>
    </rPh>
    <phoneticPr fontId="3"/>
  </si>
  <si>
    <t>A-1：4/4(火),4/5(水),5/15(月)</t>
  </si>
  <si>
    <t>A：4/4(火),4/5(水),5/19(金)</t>
  </si>
  <si>
    <t>B：4/6(木),4/7(金),5/26(金)</t>
  </si>
  <si>
    <t>A-2：4/4(火),4/5(水),5/16(火)</t>
  </si>
  <si>
    <t>A-3：4/4(火),4/5(水),5/17(水)</t>
  </si>
  <si>
    <t>B-1：4/6(木),4/7(金),5/22(月)</t>
  </si>
  <si>
    <t>B-2：4/6(木),4/7(金),5/23(火)</t>
  </si>
  <si>
    <t>B-3：4/6(木),4/7(金),5/24(水)</t>
  </si>
  <si>
    <t>C-1：4/10(月),4/11(火),5/25(木)</t>
  </si>
  <si>
    <t>A：4/4(火),4/5(水),5/18(木)</t>
  </si>
  <si>
    <t>A：4/4(火),4/5(水),5/15(月)</t>
  </si>
  <si>
    <t>B：4/6(木),4/7(金),5/16(火)</t>
  </si>
  <si>
    <t>B-1：4/6(木),4/7(金),5/19(金)</t>
  </si>
  <si>
    <t>B-2：4/6(木),4/7(金),5/17(水)</t>
  </si>
  <si>
    <t>B-3：4/6(木),4/7(金),5/18(木)</t>
  </si>
  <si>
    <t>A：4/4(火),4/5(水),6/2(金)</t>
  </si>
  <si>
    <t>当社サービスご契約状況</t>
    <rPh sb="0" eb="2">
      <t>トウシャ</t>
    </rPh>
    <rPh sb="7" eb="9">
      <t>ケイヤク</t>
    </rPh>
    <rPh sb="9" eb="11">
      <t>ジョウキョウ</t>
    </rPh>
    <phoneticPr fontId="1"/>
  </si>
  <si>
    <t>〒</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</si>
  <si>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</si>
  <si>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</si>
  <si>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</si>
  <si>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</si>
  <si>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</si>
  <si>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</si>
  <si>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</si>
  <si>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</si>
  <si>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</si>
  <si>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</si>
  <si>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</si>
  <si>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</si>
  <si>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</si>
  <si>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</si>
  <si>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</si>
  <si>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</si>
  <si>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</si>
  <si>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</si>
  <si>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</si>
  <si>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</si>
  <si>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</si>
  <si>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</si>
  <si>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</si>
  <si>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</si>
  <si>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</si>
  <si>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</si>
  <si>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</si>
  <si>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</si>
  <si>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</si>
  <si>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</si>
  <si>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</si>
  <si>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</si>
  <si>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</si>
  <si>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</si>
  <si>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</si>
  <si>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</si>
  <si>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</si>
  <si>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</si>
  <si>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</si>
  <si>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</si>
  <si>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</si>
  <si>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</si>
  <si>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</si>
  <si>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</si>
  <si>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</si>
  <si>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</si>
  <si>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</si>
  <si>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rPh sb="0" eb="4">
      <t>トドウフケン</t>
    </rPh>
    <phoneticPr fontId="1"/>
  </si>
  <si>
    <t>ｶﾅ</t>
    <phoneticPr fontId="1"/>
  </si>
  <si>
    <t>■請求書送付先</t>
    <rPh sb="1" eb="4">
      <t>セイキュウショ</t>
    </rPh>
    <rPh sb="4" eb="7">
      <t>ソウフサキ</t>
    </rPh>
    <phoneticPr fontId="1"/>
  </si>
  <si>
    <t>(選択)</t>
    <rPh sb="1" eb="3">
      <t>センタク</t>
    </rPh>
    <phoneticPr fontId="1"/>
  </si>
  <si>
    <t>熊野　浩志</t>
    <rPh sb="0" eb="2">
      <t>クマノ</t>
    </rPh>
    <rPh sb="3" eb="5">
      <t>コウジ</t>
    </rPh>
    <phoneticPr fontId="1"/>
  </si>
  <si>
    <t>大石　章弘</t>
    <rPh sb="0" eb="2">
      <t>オオイシ</t>
    </rPh>
    <rPh sb="3" eb="5">
      <t>アキヒロ</t>
    </rPh>
    <phoneticPr fontId="1"/>
  </si>
  <si>
    <t>大森　勝</t>
    <rPh sb="0" eb="2">
      <t>オオモリ</t>
    </rPh>
    <rPh sb="3" eb="4">
      <t>マサ</t>
    </rPh>
    <phoneticPr fontId="1"/>
  </si>
  <si>
    <t>江川　隆介</t>
    <rPh sb="0" eb="2">
      <t>エガワ</t>
    </rPh>
    <rPh sb="3" eb="5">
      <t>リュウスケ</t>
    </rPh>
    <phoneticPr fontId="1"/>
  </si>
  <si>
    <t>武田　雅洋</t>
    <rPh sb="0" eb="2">
      <t>タケダ</t>
    </rPh>
    <rPh sb="3" eb="4">
      <t>マサ</t>
    </rPh>
    <phoneticPr fontId="1"/>
  </si>
  <si>
    <t>池田　泰教</t>
    <rPh sb="0" eb="2">
      <t>イケダ</t>
    </rPh>
    <rPh sb="3" eb="4">
      <t>ヤスシ</t>
    </rPh>
    <rPh sb="4" eb="5">
      <t>オシ</t>
    </rPh>
    <phoneticPr fontId="1"/>
  </si>
  <si>
    <t>橋本　知加子</t>
    <rPh sb="0" eb="2">
      <t>ハシモト</t>
    </rPh>
    <rPh sb="3" eb="6">
      <t>チカコ</t>
    </rPh>
    <phoneticPr fontId="1"/>
  </si>
  <si>
    <t>兼子　恭和</t>
    <rPh sb="0" eb="2">
      <t>カネコ</t>
    </rPh>
    <rPh sb="3" eb="5">
      <t>ヤスカズ</t>
    </rPh>
    <phoneticPr fontId="1"/>
  </si>
  <si>
    <t>榊原　英晃</t>
    <rPh sb="0" eb="2">
      <t>サカキバラ</t>
    </rPh>
    <rPh sb="3" eb="4">
      <t>ヒデ</t>
    </rPh>
    <rPh sb="4" eb="5">
      <t>アキラ</t>
    </rPh>
    <phoneticPr fontId="1"/>
  </si>
  <si>
    <t>和賀井　寛光</t>
  </si>
  <si>
    <t>德原　誠</t>
  </si>
  <si>
    <t>髙嶋　健人</t>
  </si>
  <si>
    <t>青山　智行</t>
  </si>
  <si>
    <t>渡邉　憲太郎</t>
  </si>
  <si>
    <t>川中　菜央永</t>
    <rPh sb="0" eb="2">
      <t>カワナカ</t>
    </rPh>
    <rPh sb="3" eb="4">
      <t>ナ</t>
    </rPh>
    <rPh sb="4" eb="5">
      <t>オウ</t>
    </rPh>
    <rPh sb="5" eb="6">
      <t>エイ</t>
    </rPh>
    <phoneticPr fontId="24"/>
  </si>
  <si>
    <t>三國　有紗</t>
  </si>
  <si>
    <t>池田　雄一</t>
    <rPh sb="0" eb="2">
      <t>イケダ</t>
    </rPh>
    <rPh sb="3" eb="5">
      <t>ユウイチ</t>
    </rPh>
    <phoneticPr fontId="2"/>
  </si>
  <si>
    <t>中島　克也</t>
    <rPh sb="0" eb="2">
      <t>ナカシマ</t>
    </rPh>
    <rPh sb="3" eb="5">
      <t>カツヤ</t>
    </rPh>
    <phoneticPr fontId="2"/>
  </si>
  <si>
    <t>久保　慶希</t>
  </si>
  <si>
    <t>営業担当</t>
    <rPh sb="0" eb="4">
      <t>エイギョウタントウ</t>
    </rPh>
    <phoneticPr fontId="1"/>
  </si>
  <si>
    <t>11/1申込</t>
    <rPh sb="4" eb="6">
      <t>モウシコミ</t>
    </rPh>
    <phoneticPr fontId="1"/>
  </si>
  <si>
    <t>@60,000</t>
    <phoneticPr fontId="1"/>
  </si>
  <si>
    <t>12/1　変更</t>
    <rPh sb="5" eb="7">
      <t>ヘンコウ</t>
    </rPh>
    <phoneticPr fontId="1"/>
  </si>
  <si>
    <t>オンライン</t>
    <phoneticPr fontId="1"/>
  </si>
  <si>
    <t>↓</t>
    <phoneticPr fontId="1"/>
  </si>
  <si>
    <t>@25,000</t>
    <phoneticPr fontId="1"/>
  </si>
  <si>
    <t>差額返金</t>
    <rPh sb="0" eb="2">
      <t>サガク</t>
    </rPh>
    <rPh sb="2" eb="4">
      <t>ヘンキン</t>
    </rPh>
    <phoneticPr fontId="1"/>
  </si>
  <si>
    <t>①</t>
    <phoneticPr fontId="1"/>
  </si>
  <si>
    <t>②</t>
    <phoneticPr fontId="1"/>
  </si>
  <si>
    <t>2/1　変更</t>
    <rPh sb="4" eb="6">
      <t>ヘンコウ</t>
    </rPh>
    <phoneticPr fontId="1"/>
  </si>
  <si>
    <t>@25,000？@30,000？</t>
    <phoneticPr fontId="1"/>
  </si>
  <si>
    <t>③</t>
    <phoneticPr fontId="1"/>
  </si>
  <si>
    <t>④</t>
    <phoneticPr fontId="1"/>
  </si>
  <si>
    <t>@60,000？@70,000？</t>
    <phoneticPr fontId="1"/>
  </si>
  <si>
    <t>差額入金</t>
    <rPh sb="0" eb="2">
      <t>サガク</t>
    </rPh>
    <rPh sb="2" eb="4">
      <t>ニュウキン</t>
    </rPh>
    <phoneticPr fontId="1"/>
  </si>
  <si>
    <t>35,000返金</t>
    <rPh sb="6" eb="8">
      <t>ヘンキン</t>
    </rPh>
    <phoneticPr fontId="1"/>
  </si>
  <si>
    <t>3/1　変更</t>
    <rPh sb="4" eb="6">
      <t>ヘンコウ</t>
    </rPh>
    <phoneticPr fontId="1"/>
  </si>
  <si>
    <t>キャンセル料</t>
    <rPh sb="5" eb="6">
      <t>リョウ</t>
    </rPh>
    <phoneticPr fontId="1"/>
  </si>
  <si>
    <t>→H&amp;Gの個人情報保護方針・個人情報の取扱いについて</t>
  </si>
  <si>
    <t>２．各種同意事項への同意</t>
    <phoneticPr fontId="1"/>
  </si>
  <si>
    <t>B</t>
  </si>
  <si>
    <t>A-1</t>
  </si>
  <si>
    <t>A</t>
  </si>
  <si>
    <t>満席</t>
  </si>
  <si>
    <t>要相談</t>
  </si>
  <si>
    <t>※必要事項を入力後、本エクセルデータを取得したweb申込フォーム下部の「申込書アップロード」より本データを登録ください。</t>
    <rPh sb="8" eb="9">
      <t>ゴ</t>
    </rPh>
    <rPh sb="10" eb="11">
      <t>ホン</t>
    </rPh>
    <rPh sb="19" eb="21">
      <t>シュトク</t>
    </rPh>
    <rPh sb="26" eb="28">
      <t>モウシコミ</t>
    </rPh>
    <rPh sb="32" eb="34">
      <t>カブ</t>
    </rPh>
    <rPh sb="36" eb="39">
      <t>モウシコミショ</t>
    </rPh>
    <rPh sb="48" eb="49">
      <t>ホン</t>
    </rPh>
    <rPh sb="53" eb="55">
      <t>トウロク</t>
    </rPh>
    <phoneticPr fontId="1"/>
  </si>
  <si>
    <t>■お申込みご担当者情報</t>
    <rPh sb="2" eb="4">
      <t>モウシコ</t>
    </rPh>
    <rPh sb="6" eb="9">
      <t>タントウシャ</t>
    </rPh>
    <rPh sb="9" eb="11">
      <t>ジョウホウ</t>
    </rPh>
    <phoneticPr fontId="1"/>
  </si>
  <si>
    <t>□参加料金</t>
    <rPh sb="1" eb="3">
      <t>サンカ</t>
    </rPh>
    <rPh sb="3" eb="5">
      <t>リョウキン</t>
    </rPh>
    <phoneticPr fontId="3"/>
  </si>
  <si>
    <t>※　　金額は税別価格です。</t>
    <rPh sb="3" eb="5">
      <t>キンガク</t>
    </rPh>
    <rPh sb="6" eb="8">
      <t>ゼイベツ</t>
    </rPh>
    <rPh sb="8" eb="10">
      <t>カカク</t>
    </rPh>
    <phoneticPr fontId="3"/>
  </si>
  <si>
    <t>・会社紹介</t>
  </si>
  <si>
    <t>・店づくり、人づくりにおける苦労や失敗</t>
  </si>
  <si>
    <t>・苦労や失敗からの学び</t>
  </si>
  <si>
    <t>・現在の取組みや業績など</t>
  </si>
  <si>
    <t>・今後の展望</t>
  </si>
  <si>
    <t>・まとめ</t>
  </si>
  <si>
    <t>※　　お申込み１社あたり１名限定のお申込みとさせていただきます。（経営層に限る）</t>
    <rPh sb="4" eb="6">
      <t>モウシコ</t>
    </rPh>
    <rPh sb="8" eb="9">
      <t>シャ</t>
    </rPh>
    <rPh sb="13" eb="14">
      <t>メイ</t>
    </rPh>
    <rPh sb="14" eb="16">
      <t>ゲンテイ</t>
    </rPh>
    <rPh sb="18" eb="20">
      <t>モウシコ</t>
    </rPh>
    <rPh sb="33" eb="35">
      <t>ケイエイ</t>
    </rPh>
    <rPh sb="35" eb="36">
      <t>ソウ</t>
    </rPh>
    <rPh sb="37" eb="38">
      <t>カギ</t>
    </rPh>
    <phoneticPr fontId="3"/>
  </si>
  <si>
    <r>
      <t>20,000円</t>
    </r>
    <r>
      <rPr>
        <sz val="11"/>
        <color theme="1"/>
        <rFont val="Meiryo UI"/>
        <family val="3"/>
        <charset val="128"/>
      </rPr>
      <t>（税別）</t>
    </r>
    <rPh sb="6" eb="7">
      <t>エン</t>
    </rPh>
    <rPh sb="8" eb="10">
      <t>ゼイベツ</t>
    </rPh>
    <phoneticPr fontId="3"/>
  </si>
  <si>
    <t>１．貴社情報及びご担当者様ご参加者様情報</t>
    <rPh sb="14" eb="17">
      <t>サンカシャ</t>
    </rPh>
    <rPh sb="17" eb="18">
      <t>サマ</t>
    </rPh>
    <phoneticPr fontId="1"/>
  </si>
  <si>
    <t>◆お申込み会場</t>
    <rPh sb="2" eb="4">
      <t>モウシコ</t>
    </rPh>
    <rPh sb="5" eb="7">
      <t>カイジョウ</t>
    </rPh>
    <phoneticPr fontId="1"/>
  </si>
  <si>
    <t>□開催会場および日程</t>
    <rPh sb="1" eb="3">
      <t>カイサイ</t>
    </rPh>
    <rPh sb="3" eb="5">
      <t>カイジョウ</t>
    </rPh>
    <rPh sb="8" eb="10">
      <t>ニッテイ</t>
    </rPh>
    <phoneticPr fontId="3"/>
  </si>
  <si>
    <t>＜福岡会場＞</t>
    <rPh sb="1" eb="3">
      <t>フクオカ</t>
    </rPh>
    <rPh sb="3" eb="5">
      <t>カイジョウ</t>
    </rPh>
    <phoneticPr fontId="1"/>
  </si>
  <si>
    <t>＜名古屋会場＞</t>
    <rPh sb="1" eb="4">
      <t>ナゴヤ</t>
    </rPh>
    <rPh sb="4" eb="6">
      <t>カイジョウ</t>
    </rPh>
    <phoneticPr fontId="1"/>
  </si>
  <si>
    <t>東京</t>
    <rPh sb="0" eb="2">
      <t>トウキョウ</t>
    </rPh>
    <phoneticPr fontId="3"/>
  </si>
  <si>
    <t>お申込みご担当者と同じ</t>
    <rPh sb="1" eb="3">
      <t>モウシコ</t>
    </rPh>
    <rPh sb="5" eb="8">
      <t>タントウシャ</t>
    </rPh>
    <rPh sb="9" eb="10">
      <t>オナ</t>
    </rPh>
    <phoneticPr fontId="1"/>
  </si>
  <si>
    <t>店舗視察と会食　　※開始時間は会場により変わります。下記、会場日程をご確認ください。</t>
    <phoneticPr fontId="3"/>
  </si>
  <si>
    <t>■ファンくる×H＆G共催「繁盛店舗視察ツアー」</t>
    <rPh sb="13" eb="15">
      <t>ハンジョウ</t>
    </rPh>
    <rPh sb="15" eb="17">
      <t>テンポ</t>
    </rPh>
    <phoneticPr fontId="3"/>
  </si>
  <si>
    <t>ファンくる×H＆G共催「繁盛店舗視察ツアー」お申込用紙　兼　ツアー参加経営者情報登録</t>
    <rPh sb="9" eb="11">
      <t>キョウサイ</t>
    </rPh>
    <rPh sb="12" eb="14">
      <t>ハンジョウ</t>
    </rPh>
    <rPh sb="14" eb="16">
      <t>テンポ</t>
    </rPh>
    <rPh sb="28" eb="29">
      <t>ケン</t>
    </rPh>
    <rPh sb="40" eb="42">
      <t>トウロク</t>
    </rPh>
    <phoneticPr fontId="3"/>
  </si>
  <si>
    <t>■ツアー参加経営者情報</t>
    <rPh sb="4" eb="6">
      <t>サンカ</t>
    </rPh>
    <rPh sb="6" eb="8">
      <t>ケイエイ</t>
    </rPh>
    <rPh sb="8" eb="9">
      <t>シャ</t>
    </rPh>
    <rPh sb="9" eb="11">
      <t>ジョウホウ</t>
    </rPh>
    <phoneticPr fontId="1"/>
  </si>
  <si>
    <t>□開催概要　～セミナー開催の後、視察店舗に移動して視察と会食のプログラムとなっております。</t>
    <rPh sb="1" eb="5">
      <t>カイサイガイヨウ</t>
    </rPh>
    <rPh sb="11" eb="13">
      <t>カイサイ</t>
    </rPh>
    <rPh sb="14" eb="15">
      <t>ノチ</t>
    </rPh>
    <rPh sb="16" eb="18">
      <t>シサツ</t>
    </rPh>
    <rPh sb="18" eb="20">
      <t>テンポ</t>
    </rPh>
    <rPh sb="21" eb="23">
      <t>イドウ</t>
    </rPh>
    <rPh sb="25" eb="27">
      <t>シサツ</t>
    </rPh>
    <rPh sb="28" eb="30">
      <t>カイショク</t>
    </rPh>
    <phoneticPr fontId="3"/>
  </si>
  <si>
    <t>セミナー　　※開始時間は会場により変わります。下記、会場日程をご確認ください。</t>
    <rPh sb="7" eb="9">
      <t>カイシ</t>
    </rPh>
    <rPh sb="9" eb="11">
      <t>ジカン</t>
    </rPh>
    <rPh sb="12" eb="14">
      <t>カイジョウ</t>
    </rPh>
    <rPh sb="17" eb="18">
      <t>カ</t>
    </rPh>
    <rPh sb="23" eb="25">
      <t>カキ</t>
    </rPh>
    <rPh sb="26" eb="28">
      <t>カイジョウ</t>
    </rPh>
    <rPh sb="28" eb="30">
      <t>ニッテイ</t>
    </rPh>
    <rPh sb="32" eb="34">
      <t>カクニン</t>
    </rPh>
    <phoneticPr fontId="3"/>
  </si>
  <si>
    <t>ファンくる×H＆G共催「繁盛店舗視察ツアー」のお申し込みにあたり、以下の同意及びご入力をお願いいたします。</t>
    <rPh sb="33" eb="35">
      <t>イカ</t>
    </rPh>
    <rPh sb="36" eb="38">
      <t>ドウイ</t>
    </rPh>
    <rPh sb="38" eb="39">
      <t>オヨ</t>
    </rPh>
    <rPh sb="41" eb="43">
      <t>ニュウリョク</t>
    </rPh>
    <rPh sb="45" eb="46">
      <t>ネガ</t>
    </rPh>
    <phoneticPr fontId="3"/>
  </si>
  <si>
    <t>「繁盛店舗視察ツアーサービス　利用規約」及び以下事項を確認し、了承の上、利用申込みを行います</t>
    <phoneticPr fontId="1"/>
  </si>
  <si>
    <t>やむをえず開催当日にご欠席された場合であっても、参加料等の免除および返金は致しません。</t>
    <rPh sb="5" eb="7">
      <t>カイサイ</t>
    </rPh>
    <rPh sb="24" eb="26">
      <t>サンカ</t>
    </rPh>
    <rPh sb="34" eb="36">
      <t>ヘンキン</t>
    </rPh>
    <phoneticPr fontId="1"/>
  </si>
  <si>
    <t>また新型コロナウイルス等の感染症を理由とする当日ご欠席であっても、原則、同様と致します。</t>
    <rPh sb="22" eb="24">
      <t>トウジツ</t>
    </rPh>
    <rPh sb="25" eb="27">
      <t>ケッセキ</t>
    </rPh>
    <phoneticPr fontId="1"/>
  </si>
  <si>
    <t>申込み内容に事実と相違ないことを誓約し、変更があった際には速やかに報告致します。</t>
    <phoneticPr fontId="1"/>
  </si>
  <si>
    <t>（内容）</t>
    <phoneticPr fontId="3"/>
  </si>
  <si>
    <t>お申込み＜会場＞▢にチェック下さい。</t>
    <rPh sb="1" eb="3">
      <t>モウシコ</t>
    </rPh>
    <rPh sb="5" eb="7">
      <t>カイジョウ</t>
    </rPh>
    <phoneticPr fontId="1"/>
  </si>
  <si>
    <t>◆お申込みご担当者様、ご参加者様情報</t>
    <rPh sb="2" eb="4">
      <t>モウシコ</t>
    </rPh>
    <rPh sb="6" eb="9">
      <t>タントウシャ</t>
    </rPh>
    <rPh sb="9" eb="10">
      <t>サマ</t>
    </rPh>
    <rPh sb="12" eb="14">
      <t>サンカ</t>
    </rPh>
    <rPh sb="14" eb="15">
      <t>シャ</t>
    </rPh>
    <rPh sb="15" eb="16">
      <t>サマ</t>
    </rPh>
    <rPh sb="16" eb="18">
      <t>ジョウホウ</t>
    </rPh>
    <phoneticPr fontId="1"/>
  </si>
  <si>
    <t>各事項の“▢”に同意（チェック）下さい。</t>
    <rPh sb="0" eb="1">
      <t>カク</t>
    </rPh>
    <rPh sb="8" eb="10">
      <t>ドウイ</t>
    </rPh>
    <rPh sb="16" eb="17">
      <t>クダ</t>
    </rPh>
    <phoneticPr fontId="1"/>
  </si>
  <si>
    <t>※左記の“▢”いずれかにチェック下さい。</t>
    <rPh sb="1" eb="3">
      <t>サキ</t>
    </rPh>
    <phoneticPr fontId="1"/>
  </si>
  <si>
    <t>お申し込み後、当社より請求書を発行致しますので、請求書記載の支払期日までに、</t>
    <phoneticPr fontId="1"/>
  </si>
  <si>
    <t>指定振込先口座にご入金ください。</t>
    <phoneticPr fontId="1"/>
  </si>
  <si>
    <t>個人情報の取り扱いについて</t>
    <phoneticPr fontId="1"/>
  </si>
  <si>
    <t>繁盛店舗視察ツアーにおける個人情報取扱いについて同意します</t>
    <rPh sb="0" eb="4">
      <t>ハンジョウテンポ</t>
    </rPh>
    <phoneticPr fontId="1"/>
  </si>
  <si>
    <t>2024年1月30日（火）</t>
    <rPh sb="4" eb="5">
      <t>ネン</t>
    </rPh>
    <rPh sb="6" eb="7">
      <t>ガツ</t>
    </rPh>
    <rPh sb="9" eb="10">
      <t>ヒ</t>
    </rPh>
    <rPh sb="11" eb="12">
      <t>ヒ</t>
    </rPh>
    <phoneticPr fontId="3"/>
  </si>
  <si>
    <t>＜福岡＞  2024年1月30日（火）</t>
    <rPh sb="1" eb="3">
      <t>フクオカ</t>
    </rPh>
    <phoneticPr fontId="3"/>
  </si>
  <si>
    <t>現在準備中（2024年1月開催予定）</t>
    <rPh sb="0" eb="2">
      <t>ゲンザイ</t>
    </rPh>
    <rPh sb="2" eb="5">
      <t>ジュンビチュウ</t>
    </rPh>
    <rPh sb="10" eb="11">
      <t>ネン</t>
    </rPh>
    <rPh sb="12" eb="13">
      <t>ガツ</t>
    </rPh>
    <rPh sb="13" eb="17">
      <t>カイサイヨテイ</t>
    </rPh>
    <phoneticPr fontId="3"/>
  </si>
  <si>
    <t>　　住所：福岡市中央区大手門1-1-12 大手門パインビル8F</t>
    <rPh sb="2" eb="4">
      <t>ジュウショ</t>
    </rPh>
    <phoneticPr fontId="3"/>
  </si>
  <si>
    <t>17:00 スタート ~ 18:30 終了</t>
    <rPh sb="19" eb="21">
      <t>シュウリョウ</t>
    </rPh>
    <phoneticPr fontId="3"/>
  </si>
  <si>
    <t>19:00 スタート ~ 21:00 終了</t>
    <rPh sb="19" eb="21">
      <t>シュウリョウ</t>
    </rPh>
    <phoneticPr fontId="3"/>
  </si>
  <si>
    <r>
      <rPr>
        <sz val="11"/>
        <rFont val="Meiryo UI"/>
        <family val="3"/>
        <charset val="128"/>
      </rPr>
      <t xml:space="preserve">　　◇ </t>
    </r>
    <r>
      <rPr>
        <u/>
        <sz val="11"/>
        <rFont val="Meiryo UI"/>
        <family val="3"/>
        <charset val="128"/>
      </rPr>
      <t>弊社福岡拠点オフィス内会議室</t>
    </r>
    <rPh sb="4" eb="6">
      <t>ヘイシャ</t>
    </rPh>
    <rPh sb="6" eb="8">
      <t>フクオカ</t>
    </rPh>
    <rPh sb="8" eb="10">
      <t>キョテン</t>
    </rPh>
    <rPh sb="14" eb="15">
      <t>ナイ</t>
    </rPh>
    <rPh sb="15" eb="18">
      <t>カイギシツ</t>
    </rPh>
    <phoneticPr fontId="3"/>
  </si>
  <si>
    <t>◆ セミナー会場情報</t>
    <rPh sb="6" eb="8">
      <t>カイジョウ</t>
    </rPh>
    <rPh sb="8" eb="10">
      <t>ジョウホウ</t>
    </rPh>
    <phoneticPr fontId="3"/>
  </si>
  <si>
    <t>◆ 視察店舗情報</t>
    <rPh sb="2" eb="4">
      <t>シサツ</t>
    </rPh>
    <rPh sb="4" eb="6">
      <t>テンポ</t>
    </rPh>
    <rPh sb="6" eb="8">
      <t>ジョウホウ</t>
    </rPh>
    <phoneticPr fontId="3"/>
  </si>
  <si>
    <r>
      <rPr>
        <sz val="11"/>
        <rFont val="Meiryo UI"/>
        <family val="3"/>
        <charset val="128"/>
      </rPr>
      <t xml:space="preserve">　　◇ </t>
    </r>
    <r>
      <rPr>
        <u/>
        <sz val="11"/>
        <rFont val="Meiryo UI"/>
        <family val="3"/>
        <charset val="128"/>
      </rPr>
      <t>もつ鍋 一藤 天神西通り店</t>
    </r>
    <phoneticPr fontId="3"/>
  </si>
  <si>
    <t>　　住所：福岡市中央区大名2丁目6-4 プラスゲート天神ビル 2F</t>
    <rPh sb="2" eb="4">
      <t>ジュウショ</t>
    </rPh>
    <rPh sb="5" eb="7">
      <t>フクオカ</t>
    </rPh>
    <phoneticPr fontId="3"/>
  </si>
  <si>
    <r>
      <rPr>
        <sz val="11"/>
        <color theme="10"/>
        <rFont val="ＭＳ Ｐゴシック"/>
        <family val="3"/>
        <charset val="128"/>
        <scheme val="minor"/>
      </rPr>
      <t>　　</t>
    </r>
    <r>
      <rPr>
        <u/>
        <sz val="11"/>
        <color theme="10"/>
        <rFont val="ＭＳ Ｐゴシック"/>
        <family val="2"/>
        <charset val="128"/>
        <scheme val="minor"/>
      </rPr>
      <t>https://tabelog.com/fukuoka/A4001/A400103/40034704</t>
    </r>
    <phoneticPr fontId="3"/>
  </si>
  <si>
    <t>　　https://tabelog.com/aichi/A2301/A230103/23086959/</t>
    <phoneticPr fontId="3"/>
  </si>
  <si>
    <r>
      <t xml:space="preserve">　　◇ </t>
    </r>
    <r>
      <rPr>
        <u/>
        <sz val="11"/>
        <rFont val="Meiryo UI"/>
        <family val="3"/>
        <charset val="128"/>
      </rPr>
      <t>肉汁餃子のダンダダン 栄住吉店</t>
    </r>
    <phoneticPr fontId="3"/>
  </si>
  <si>
    <t>　　住所：愛知県名古屋市中区丸の内1‐10‐29　白川第8ビル5F</t>
    <rPh sb="2" eb="4">
      <t>ジュウショ</t>
    </rPh>
    <phoneticPr fontId="3"/>
  </si>
  <si>
    <t>　　住所：愛知県名古屋市中区栄3-10-16</t>
    <rPh sb="2" eb="4">
      <t>ジュウショ</t>
    </rPh>
    <phoneticPr fontId="3"/>
  </si>
  <si>
    <r>
      <rPr>
        <sz val="11"/>
        <rFont val="Meiryo UI"/>
        <family val="3"/>
        <charset val="128"/>
      </rPr>
      <t xml:space="preserve">　　◇ </t>
    </r>
    <r>
      <rPr>
        <u/>
        <sz val="11"/>
        <rFont val="Meiryo UI"/>
        <family val="3"/>
        <charset val="128"/>
      </rPr>
      <t>ビズ・スクエアなごや　オフィスROOM G</t>
    </r>
    <phoneticPr fontId="3"/>
  </si>
  <si>
    <t>2024年2月20日（火）</t>
    <rPh sb="4" eb="5">
      <t>ネン</t>
    </rPh>
    <rPh sb="6" eb="7">
      <t>ガツ</t>
    </rPh>
    <rPh sb="9" eb="10">
      <t>カ</t>
    </rPh>
    <rPh sb="11" eb="12">
      <t>ヒ</t>
    </rPh>
    <phoneticPr fontId="3"/>
  </si>
  <si>
    <t>＜名古屋＞  2024年2月20日（火）</t>
    <rPh sb="1" eb="4">
      <t>ナゴヤ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</si>
</sst>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quot;月&quot;d&quot;日&quot;\(aaa\)"/>
    <numFmt numFmtId="177" formatCode="yyyy&quot;年&quot;m&quot;月&quot;;@"/>
    <numFmt numFmtId="178" formatCode="###,###&quot;円&quot;"/>
    <numFmt numFmtId="179" formatCode="yy/m/d"/>
    <numFmt numFmtId="180" formatCode="yy/m/d\(aaa\)"/>
    <numFmt numFmtId="181" formatCode="[&lt;=999]000;[&lt;=9999]000\-00;000\-0000"/>
    <numFmt numFmtId="182" formatCode="0&quot;名&quot;&quot;様&quot;"/>
    <numFmt numFmtId="183" formatCode="0_ "/>
    <numFmt numFmtId="184" formatCode="0_);[Red]\(0\)"/>
    <numFmt numFmtId="185" formatCode="yyyy&quot;年&quot;m&quot;月&quot;d&quot;日&quot;;@"/>
  </numFmts>
  <fonts count="80">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b/>
      <sz val="10"/>
      <name val="Meiryo UI"/>
      <family val="3"/>
      <charset val="128"/>
    </font>
    <font>
      <sz val="12"/>
      <color theme="1"/>
      <name val="Meiryo UI"/>
      <family val="3"/>
      <charset val="128"/>
    </font>
    <font>
      <b/>
      <sz val="16"/>
      <color theme="1"/>
      <name val="Meiryo UI"/>
      <family val="3"/>
      <charset val="128"/>
    </font>
    <font>
      <b/>
      <sz val="14"/>
      <color theme="1"/>
      <name val="Meiryo UI"/>
      <family val="3"/>
      <charset val="128"/>
    </font>
    <font>
      <b/>
      <sz val="11"/>
      <name val="Meiryo UI"/>
      <family val="3"/>
      <charset val="128"/>
    </font>
    <font>
      <b/>
      <sz val="16"/>
      <name val="Meiryo UI"/>
      <family val="3"/>
      <charset val="128"/>
    </font>
    <font>
      <b/>
      <sz val="24"/>
      <name val="Meiryo UI"/>
      <family val="3"/>
      <charset val="128"/>
    </font>
    <font>
      <u/>
      <sz val="11"/>
      <color theme="10"/>
      <name val="ＭＳ Ｐゴシック"/>
      <family val="2"/>
      <charset val="128"/>
      <scheme val="minor"/>
    </font>
    <font>
      <sz val="11"/>
      <color theme="1"/>
      <name val="HGPｺﾞｼｯｸM"/>
      <family val="3"/>
      <charset val="128"/>
    </font>
    <font>
      <sz val="11"/>
      <color rgb="FF99FFCC"/>
      <name val="HGPｺﾞｼｯｸM"/>
      <family val="3"/>
      <charset val="128"/>
    </font>
    <font>
      <sz val="11"/>
      <color rgb="FF66CCFF"/>
      <name val="HGPｺﾞｼｯｸM"/>
      <family val="3"/>
      <charset val="128"/>
    </font>
    <font>
      <sz val="14"/>
      <name val="Meiryo UI"/>
      <family val="3"/>
      <charset val="128"/>
    </font>
    <font>
      <sz val="10"/>
      <color theme="1"/>
      <name val="BIZ UDPゴシック"/>
      <family val="2"/>
      <charset val="128"/>
    </font>
    <font>
      <sz val="8"/>
      <name val="Meiryo UI"/>
      <family val="3"/>
      <charset val="128"/>
    </font>
    <font>
      <b/>
      <sz val="26"/>
      <name val="Meiryo UI"/>
      <family val="3"/>
      <charset val="128"/>
    </font>
    <font>
      <sz val="11"/>
      <name val="Meiryo UI"/>
      <family val="3"/>
      <charset val="128"/>
    </font>
    <font>
      <sz val="11"/>
      <name val="ＭＳ Ｐゴシック"/>
      <family val="2"/>
      <charset val="128"/>
      <scheme val="minor"/>
    </font>
    <font>
      <b/>
      <sz val="14"/>
      <name val="Meiryo UI"/>
      <family val="3"/>
      <charset val="128"/>
    </font>
    <font>
      <sz val="12"/>
      <name val="Meiryo UI"/>
      <family val="3"/>
      <charset val="128"/>
    </font>
    <font>
      <b/>
      <sz val="14"/>
      <color theme="0"/>
      <name val="Meiryo UI"/>
      <family val="3"/>
      <charset val="128"/>
    </font>
    <font>
      <sz val="10"/>
      <name val="Meiryo UI"/>
      <family val="3"/>
      <charset val="128"/>
    </font>
    <font>
      <b/>
      <sz val="11"/>
      <color theme="1"/>
      <name val="Meiryo UI"/>
      <family val="3"/>
      <charset val="128"/>
    </font>
    <font>
      <sz val="11"/>
      <color rgb="FF002060"/>
      <name val="Meiryo UI"/>
      <family val="3"/>
      <charset val="128"/>
    </font>
    <font>
      <sz val="9"/>
      <color theme="1"/>
      <name val="Meiryo UI"/>
      <family val="3"/>
      <charset val="128"/>
    </font>
    <font>
      <b/>
      <sz val="11"/>
      <color theme="0"/>
      <name val="Meiryo UI"/>
      <family val="3"/>
      <charset val="128"/>
    </font>
    <font>
      <sz val="14"/>
      <color theme="1"/>
      <name val="Meiryo UI"/>
      <family val="3"/>
      <charset val="128"/>
    </font>
    <font>
      <b/>
      <u/>
      <sz val="14"/>
      <color rgb="FFFF0000"/>
      <name val="Meiryo UI"/>
      <family val="3"/>
      <charset val="128"/>
    </font>
    <font>
      <sz val="12"/>
      <color rgb="FFFF0000"/>
      <name val="Meiryo UI"/>
      <family val="3"/>
      <charset val="128"/>
    </font>
    <font>
      <b/>
      <sz val="12"/>
      <color theme="1"/>
      <name val="Meiryo UI"/>
      <family val="3"/>
      <charset val="128"/>
    </font>
    <font>
      <b/>
      <sz val="18"/>
      <color theme="3"/>
      <name val="Meiryo UI"/>
      <family val="3"/>
      <charset val="128"/>
    </font>
    <font>
      <b/>
      <sz val="12"/>
      <color theme="0"/>
      <name val="Meiryo UI"/>
      <family val="3"/>
      <charset val="128"/>
    </font>
    <font>
      <sz val="11"/>
      <color rgb="FFFF0000"/>
      <name val="ＭＳ Ｐゴシック"/>
      <family val="2"/>
      <charset val="128"/>
      <scheme val="minor"/>
    </font>
    <font>
      <sz val="26"/>
      <name val="Meiryo UI"/>
      <family val="3"/>
      <charset val="128"/>
    </font>
    <font>
      <sz val="10"/>
      <color theme="1"/>
      <name val="Meiryo UI"/>
      <family val="3"/>
      <charset val="128"/>
    </font>
    <font>
      <b/>
      <sz val="10"/>
      <color theme="1"/>
      <name val="Meiryo UI"/>
      <family val="3"/>
      <charset val="128"/>
    </font>
    <font>
      <b/>
      <sz val="12"/>
      <name val="Meiryo UI"/>
      <family val="3"/>
      <charset val="128"/>
    </font>
    <font>
      <sz val="8"/>
      <color theme="1"/>
      <name val="Meiryo UI"/>
      <family val="3"/>
      <charset val="128"/>
    </font>
    <font>
      <b/>
      <sz val="10"/>
      <color theme="0"/>
      <name val="Meiryo UI"/>
      <family val="3"/>
      <charset val="128"/>
    </font>
    <font>
      <b/>
      <sz val="10"/>
      <color rgb="FFFF0000"/>
      <name val="Meiryo UI"/>
      <family val="3"/>
      <charset val="128"/>
    </font>
    <font>
      <b/>
      <sz val="11"/>
      <color theme="3"/>
      <name val="Meiryo UI"/>
      <family val="3"/>
      <charset val="128"/>
    </font>
    <font>
      <b/>
      <u/>
      <sz val="14"/>
      <color theme="10"/>
      <name val="Meiryo UI"/>
      <family val="3"/>
      <charset val="128"/>
    </font>
    <font>
      <sz val="11"/>
      <color rgb="FFFF0000"/>
      <name val="Meiryo UI"/>
      <family val="3"/>
      <charset val="128"/>
    </font>
    <font>
      <b/>
      <u/>
      <sz val="11"/>
      <color theme="10"/>
      <name val="Meiryo UI"/>
      <family val="3"/>
      <charset val="128"/>
    </font>
    <font>
      <b/>
      <sz val="8"/>
      <color theme="0"/>
      <name val="Meiryo UI"/>
      <family val="3"/>
      <charset val="128"/>
    </font>
    <font>
      <sz val="9"/>
      <name val="Meiryo UI"/>
      <family val="3"/>
      <charset val="128"/>
    </font>
    <font>
      <b/>
      <sz val="9"/>
      <color theme="1"/>
      <name val="Meiryo UI"/>
      <family val="3"/>
      <charset val="128"/>
    </font>
    <font>
      <b/>
      <sz val="9"/>
      <name val="Meiryo UI"/>
      <family val="3"/>
      <charset val="128"/>
    </font>
    <font>
      <sz val="10"/>
      <color theme="0"/>
      <name val="Meiryo UI"/>
      <family val="3"/>
      <charset val="128"/>
    </font>
    <font>
      <sz val="11"/>
      <color theme="0"/>
      <name val="Meiryo UI"/>
      <family val="3"/>
      <charset val="128"/>
    </font>
    <font>
      <sz val="15"/>
      <color theme="0"/>
      <name val="Meiryo UI"/>
      <family val="3"/>
      <charset val="128"/>
    </font>
    <font>
      <sz val="26"/>
      <color theme="0"/>
      <name val="Meiryo UI"/>
      <family val="3"/>
      <charset val="128"/>
    </font>
    <font>
      <b/>
      <sz val="12"/>
      <color rgb="FF0000FF"/>
      <name val="Meiryo UI"/>
      <family val="3"/>
      <charset val="128"/>
    </font>
    <font>
      <sz val="8"/>
      <color theme="0"/>
      <name val="Meiryo UI"/>
      <family val="3"/>
      <charset val="128"/>
    </font>
    <font>
      <b/>
      <sz val="14"/>
      <color rgb="FFC00000"/>
      <name val="Meiryo UI"/>
      <family val="3"/>
      <charset val="128"/>
    </font>
    <font>
      <b/>
      <sz val="10"/>
      <color rgb="FF0070C0"/>
      <name val="Meiryo UI"/>
      <family val="3"/>
      <charset val="128"/>
    </font>
    <font>
      <b/>
      <sz val="9"/>
      <color rgb="FF0070C0"/>
      <name val="Meiryo UI"/>
      <family val="3"/>
      <charset val="128"/>
    </font>
    <font>
      <sz val="12"/>
      <color theme="0"/>
      <name val="Meiryo UI"/>
      <family val="3"/>
      <charset val="128"/>
    </font>
    <font>
      <b/>
      <u/>
      <sz val="14"/>
      <color rgb="FF0070C0"/>
      <name val="Meiryo UI"/>
      <family val="3"/>
      <charset val="128"/>
    </font>
    <font>
      <b/>
      <u/>
      <sz val="12"/>
      <color rgb="FF0000FF"/>
      <name val="Meiryo UI"/>
      <family val="3"/>
      <charset val="128"/>
    </font>
    <font>
      <u/>
      <sz val="9"/>
      <color rgb="FF008000"/>
      <name val="Meiryo UI"/>
      <family val="3"/>
      <charset val="128"/>
    </font>
    <font>
      <b/>
      <u/>
      <sz val="12"/>
      <color theme="10"/>
      <name val="Meiryo UI"/>
      <family val="3"/>
      <charset val="128"/>
    </font>
    <font>
      <sz val="10"/>
      <color rgb="FFFF0000"/>
      <name val="Meiryo UI"/>
      <family val="3"/>
      <charset val="128"/>
    </font>
    <font>
      <b/>
      <u/>
      <sz val="10"/>
      <color rgb="FF0000FF"/>
      <name val="Meiryo UI"/>
      <family val="3"/>
      <charset val="128"/>
    </font>
    <font>
      <b/>
      <sz val="11"/>
      <color rgb="FF0000FF"/>
      <name val="Meiryo UI"/>
      <family val="3"/>
      <charset val="128"/>
    </font>
    <font>
      <sz val="11"/>
      <color theme="10"/>
      <name val="ＭＳ Ｐゴシック"/>
      <family val="3"/>
      <charset val="128"/>
      <scheme val="minor"/>
    </font>
    <font>
      <u/>
      <sz val="11"/>
      <color theme="10"/>
      <name val="ＭＳ Ｐゴシック"/>
      <family val="3"/>
      <charset val="128"/>
      <scheme val="minor"/>
    </font>
    <font>
      <b/>
      <sz val="11"/>
      <color rgb="FFFF0000"/>
      <name val="Meiryo UI"/>
      <family val="3"/>
      <charset val="128"/>
    </font>
    <font>
      <b/>
      <u/>
      <sz val="11"/>
      <color rgb="FFFF0000"/>
      <name val="Meiryo UI"/>
      <family val="3"/>
      <charset val="128"/>
    </font>
    <font>
      <sz val="11"/>
      <color theme="0" tint="-0.14999847407452621"/>
      <name val="Meiryo UI"/>
      <family val="3"/>
      <charset val="128"/>
    </font>
    <font>
      <sz val="10"/>
      <color theme="0" tint="-0.14999847407452621"/>
      <name val="Meiryo UI"/>
      <family val="3"/>
      <charset val="128"/>
    </font>
    <font>
      <b/>
      <sz val="18"/>
      <color theme="0" tint="-0.249977111117893"/>
      <name val="Meiryo UI"/>
      <family val="3"/>
      <charset val="128"/>
    </font>
    <font>
      <u/>
      <sz val="11"/>
      <name val="Meiryo UI"/>
      <family val="3"/>
      <charset val="128"/>
    </font>
    <font>
      <u/>
      <sz val="14"/>
      <name val="Meiryo UI"/>
      <family val="3"/>
      <charset val="128"/>
    </font>
    <font>
      <b/>
      <sz val="26"/>
      <color theme="1"/>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33CC33"/>
        <bgColor indexed="64"/>
      </patternFill>
    </fill>
    <fill>
      <patternFill patternType="solid">
        <fgColor rgb="FF66CCFF"/>
        <bgColor indexed="64"/>
      </patternFill>
    </fill>
    <fill>
      <patternFill patternType="solid">
        <fgColor rgb="FF00B0F0"/>
        <bgColor indexed="64"/>
      </patternFill>
    </fill>
    <fill>
      <patternFill patternType="solid">
        <fgColor rgb="FF33CC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99FF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right/>
      <top/>
      <bottom style="hair">
        <color auto="1"/>
      </bottom>
      <diagonal/>
    </border>
    <border>
      <left/>
      <right/>
      <top/>
      <bottom style="thin">
        <color indexed="64"/>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top/>
      <bottom style="hair">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top/>
      <bottom style="dotted">
        <color indexed="64"/>
      </bottom>
      <diagonal/>
    </border>
    <border>
      <left/>
      <right/>
      <top style="dotted">
        <color indexed="64"/>
      </top>
      <bottom style="thin">
        <color indexed="64"/>
      </bottom>
      <diagonal/>
    </border>
    <border>
      <left style="double">
        <color auto="1"/>
      </left>
      <right style="double">
        <color auto="1"/>
      </right>
      <top/>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8" fillId="0" borderId="0">
      <alignment vertical="center"/>
    </xf>
  </cellStyleXfs>
  <cellXfs count="294">
    <xf numFmtId="0" fontId="0" fillId="0" borderId="0" xfId="0">
      <alignment vertical="center"/>
    </xf>
    <xf numFmtId="0" fontId="5" fillId="0" borderId="0" xfId="0" applyFont="1">
      <alignment vertical="center"/>
    </xf>
    <xf numFmtId="0" fontId="21" fillId="0" borderId="0" xfId="0" applyFont="1">
      <alignment vertical="center"/>
    </xf>
    <xf numFmtId="0" fontId="22" fillId="0" borderId="0" xfId="0" applyFont="1">
      <alignment vertical="center"/>
    </xf>
    <xf numFmtId="0" fontId="26" fillId="0" borderId="0" xfId="0" applyFont="1">
      <alignment vertical="center"/>
    </xf>
    <xf numFmtId="0" fontId="17" fillId="0" borderId="0" xfId="0" applyFont="1" applyAlignment="1">
      <alignment horizontal="left" wrapText="1"/>
    </xf>
    <xf numFmtId="0" fontId="11" fillId="0" borderId="0" xfId="0" applyFont="1" applyAlignment="1">
      <alignment wrapText="1"/>
    </xf>
    <xf numFmtId="0" fontId="31" fillId="0" borderId="0" xfId="0" applyFont="1">
      <alignment vertical="center"/>
    </xf>
    <xf numFmtId="0" fontId="23" fillId="0" borderId="0" xfId="0" applyFont="1" applyAlignment="1">
      <alignment horizontal="left" wrapText="1"/>
    </xf>
    <xf numFmtId="0" fontId="17" fillId="0" borderId="0" xfId="0" applyFont="1" applyAlignment="1">
      <alignment horizontal="left" vertical="top" wrapText="1"/>
    </xf>
    <xf numFmtId="0" fontId="25" fillId="4"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176" fontId="23" fillId="0" borderId="0" xfId="0" applyNumberFormat="1" applyFont="1" applyAlignment="1">
      <alignment horizontal="center" vertical="center" wrapText="1"/>
    </xf>
    <xf numFmtId="0" fontId="9" fillId="0" borderId="0" xfId="0" applyFont="1" applyAlignment="1">
      <alignment horizontal="center" vertical="center" wrapText="1"/>
    </xf>
    <xf numFmtId="0" fontId="17" fillId="0" borderId="0" xfId="0" applyFont="1">
      <alignment vertical="center"/>
    </xf>
    <xf numFmtId="0" fontId="37" fillId="9" borderId="0" xfId="0" applyFont="1" applyFill="1" applyAlignment="1">
      <alignment vertical="center" shrinkToFit="1"/>
    </xf>
    <xf numFmtId="0" fontId="0" fillId="10" borderId="0" xfId="0" applyFill="1" applyAlignment="1">
      <alignment vertical="center" shrinkToFit="1"/>
    </xf>
    <xf numFmtId="0" fontId="0" fillId="0" borderId="0" xfId="0" applyAlignment="1">
      <alignment vertical="center" shrinkToFit="1"/>
    </xf>
    <xf numFmtId="0" fontId="37" fillId="0" borderId="0" xfId="0" applyFont="1" applyAlignment="1">
      <alignment vertical="center" shrinkToFit="1"/>
    </xf>
    <xf numFmtId="0" fontId="39" fillId="0" borderId="0" xfId="0" applyFont="1" applyAlignment="1">
      <alignment horizontal="right"/>
    </xf>
    <xf numFmtId="0" fontId="43" fillId="6" borderId="6"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6" fillId="0" borderId="0" xfId="3" applyFont="1" applyFill="1" applyAlignment="1" applyProtection="1">
      <alignment vertical="top"/>
    </xf>
    <xf numFmtId="0" fontId="58" fillId="0" borderId="0" xfId="0" applyFont="1" applyAlignment="1">
      <alignment vertical="center" shrinkToFit="1"/>
    </xf>
    <xf numFmtId="0" fontId="39" fillId="2" borderId="0" xfId="0" applyFont="1" applyFill="1">
      <alignment vertical="center"/>
    </xf>
    <xf numFmtId="0" fontId="19" fillId="0" borderId="0" xfId="0" applyFont="1" applyAlignment="1" applyProtection="1">
      <alignment vertical="center" shrinkToFit="1"/>
      <protection locked="0"/>
    </xf>
    <xf numFmtId="0" fontId="21" fillId="2" borderId="0" xfId="0" applyFont="1" applyFill="1">
      <alignment vertical="center"/>
    </xf>
    <xf numFmtId="0" fontId="21" fillId="0" borderId="0" xfId="0" applyFont="1" applyProtection="1">
      <alignment vertical="center"/>
      <protection locked="0"/>
    </xf>
    <xf numFmtId="0" fontId="5" fillId="0" borderId="0" xfId="0" applyFont="1" applyProtection="1">
      <alignment vertical="center"/>
      <protection locked="0"/>
    </xf>
    <xf numFmtId="0" fontId="26" fillId="0" borderId="0" xfId="0" applyFont="1" applyProtection="1">
      <alignment vertical="center"/>
      <protection locked="0"/>
    </xf>
    <xf numFmtId="0" fontId="39" fillId="0" borderId="0" xfId="0" applyFont="1" applyProtection="1">
      <alignment vertical="center"/>
      <protection locked="0"/>
    </xf>
    <xf numFmtId="0" fontId="19" fillId="0" borderId="0" xfId="0" applyFont="1" applyProtection="1">
      <alignment vertical="center"/>
      <protection locked="0"/>
    </xf>
    <xf numFmtId="0" fontId="42" fillId="0" borderId="0" xfId="0" applyFont="1" applyProtection="1">
      <alignment vertical="center"/>
      <protection locked="0"/>
    </xf>
    <xf numFmtId="0" fontId="8" fillId="2" borderId="0" xfId="0" applyFont="1" applyFill="1">
      <alignment vertical="center"/>
    </xf>
    <xf numFmtId="0" fontId="5" fillId="2" borderId="0" xfId="0" applyFont="1" applyFill="1">
      <alignment vertical="center"/>
    </xf>
    <xf numFmtId="0" fontId="9" fillId="2" borderId="0" xfId="0" applyFont="1" applyFill="1">
      <alignment vertical="center"/>
    </xf>
    <xf numFmtId="0" fontId="32" fillId="2" borderId="0" xfId="3" applyFont="1" applyFill="1">
      <alignment vertical="center"/>
    </xf>
    <xf numFmtId="0" fontId="12" fillId="2" borderId="0" xfId="0" applyFont="1" applyFill="1" applyAlignment="1">
      <alignment horizontal="left" shrinkToFit="1"/>
    </xf>
    <xf numFmtId="0" fontId="7" fillId="2" borderId="0" xfId="0" applyFont="1" applyFill="1">
      <alignment vertical="center"/>
    </xf>
    <xf numFmtId="0" fontId="44" fillId="2" borderId="0" xfId="0" applyFont="1" applyFill="1" applyAlignment="1">
      <alignment vertical="top"/>
    </xf>
    <xf numFmtId="0" fontId="34" fillId="2" borderId="0" xfId="0" applyFont="1" applyFill="1">
      <alignment vertical="center"/>
    </xf>
    <xf numFmtId="0" fontId="58" fillId="2" borderId="0" xfId="0" applyFont="1" applyFill="1" applyAlignment="1">
      <alignment vertical="center" shrinkToFit="1"/>
    </xf>
    <xf numFmtId="0" fontId="49" fillId="2" borderId="0" xfId="0" applyFont="1" applyFill="1" applyAlignment="1">
      <alignment vertical="center" shrinkToFit="1"/>
    </xf>
    <xf numFmtId="0" fontId="17" fillId="2" borderId="0" xfId="0" applyFont="1" applyFill="1">
      <alignment vertical="center"/>
    </xf>
    <xf numFmtId="0" fontId="17" fillId="2" borderId="0" xfId="0" applyFont="1" applyFill="1" applyAlignment="1">
      <alignment horizontal="left" vertical="top" wrapText="1"/>
    </xf>
    <xf numFmtId="0" fontId="23" fillId="2" borderId="0" xfId="1" applyFont="1" applyFill="1" applyAlignment="1">
      <alignment horizontal="left" vertical="center"/>
    </xf>
    <xf numFmtId="0" fontId="22" fillId="2" borderId="0" xfId="0" applyFont="1" applyFill="1">
      <alignment vertical="center"/>
    </xf>
    <xf numFmtId="0" fontId="0" fillId="2" borderId="0" xfId="0" applyFill="1">
      <alignment vertical="center"/>
    </xf>
    <xf numFmtId="0" fontId="39" fillId="2" borderId="6" xfId="0" applyFont="1" applyFill="1" applyBorder="1" applyAlignment="1">
      <alignment horizontal="left" vertical="center" wrapText="1" indent="1"/>
    </xf>
    <xf numFmtId="178" fontId="39" fillId="2" borderId="4" xfId="0" applyNumberFormat="1" applyFont="1" applyFill="1" applyBorder="1" applyAlignment="1">
      <alignment horizontal="right" vertical="center" indent="1"/>
    </xf>
    <xf numFmtId="178" fontId="39" fillId="2" borderId="11" xfId="0" applyNumberFormat="1" applyFont="1" applyFill="1" applyBorder="1" applyAlignment="1">
      <alignment horizontal="right" vertical="center" indent="1"/>
    </xf>
    <xf numFmtId="0" fontId="45" fillId="2" borderId="0" xfId="0" applyFont="1" applyFill="1" applyAlignment="1">
      <alignment horizontal="right"/>
    </xf>
    <xf numFmtId="178" fontId="39" fillId="2" borderId="12" xfId="0" applyNumberFormat="1" applyFont="1" applyFill="1" applyBorder="1" applyAlignment="1">
      <alignment horizontal="right" vertical="center" indent="1"/>
    </xf>
    <xf numFmtId="0" fontId="39" fillId="2" borderId="8" xfId="0" applyFont="1" applyFill="1" applyBorder="1" applyAlignment="1">
      <alignment horizontal="left" vertical="center" indent="1"/>
    </xf>
    <xf numFmtId="178" fontId="39" fillId="2" borderId="9" xfId="0" applyNumberFormat="1" applyFont="1" applyFill="1" applyBorder="1" applyAlignment="1">
      <alignment horizontal="right" vertical="center" indent="1"/>
    </xf>
    <xf numFmtId="178" fontId="39" fillId="2" borderId="10" xfId="0" applyNumberFormat="1" applyFont="1" applyFill="1" applyBorder="1" applyAlignment="1">
      <alignment horizontal="right" vertical="center" indent="1"/>
    </xf>
    <xf numFmtId="0" fontId="35" fillId="2" borderId="0" xfId="0" applyFont="1" applyFill="1" applyAlignment="1">
      <alignment horizontal="center" vertical="top"/>
    </xf>
    <xf numFmtId="178" fontId="39" fillId="2" borderId="8" xfId="0" applyNumberFormat="1" applyFont="1" applyFill="1" applyBorder="1" applyAlignment="1">
      <alignment horizontal="right" vertical="center" indent="1"/>
    </xf>
    <xf numFmtId="0" fontId="29" fillId="2" borderId="0" xfId="0" applyFont="1" applyFill="1" applyAlignment="1">
      <alignment horizontal="left"/>
    </xf>
    <xf numFmtId="0" fontId="29" fillId="2" borderId="0" xfId="0" applyFont="1" applyFill="1" applyAlignment="1">
      <alignment horizontal="left" vertical="top" indent="1"/>
    </xf>
    <xf numFmtId="0" fontId="17" fillId="2" borderId="0" xfId="0" applyFont="1" applyFill="1" applyAlignment="1">
      <alignment horizontal="left" wrapText="1"/>
    </xf>
    <xf numFmtId="0" fontId="31" fillId="2" borderId="0" xfId="0" applyFont="1" applyFill="1">
      <alignment vertical="center"/>
    </xf>
    <xf numFmtId="0" fontId="23" fillId="2" borderId="0" xfId="0" applyFont="1" applyFill="1" applyAlignment="1">
      <alignment horizontal="left" wrapText="1"/>
    </xf>
    <xf numFmtId="0" fontId="6" fillId="2" borderId="0" xfId="1" applyFont="1" applyFill="1" applyAlignment="1">
      <alignment horizontal="center" vertical="center"/>
    </xf>
    <xf numFmtId="0" fontId="23" fillId="2" borderId="0" xfId="1" applyFont="1" applyFill="1" applyAlignment="1">
      <alignment horizontal="center" vertical="center"/>
    </xf>
    <xf numFmtId="0" fontId="26" fillId="2" borderId="0" xfId="0" applyFont="1" applyFill="1" applyAlignment="1">
      <alignment horizontal="right" vertical="center"/>
    </xf>
    <xf numFmtId="0" fontId="39" fillId="2" borderId="0" xfId="0" applyFont="1" applyFill="1" applyAlignment="1">
      <alignment horizontal="right" vertical="center"/>
    </xf>
    <xf numFmtId="0" fontId="63" fillId="2" borderId="0" xfId="3" applyFont="1" applyFill="1" applyProtection="1">
      <alignment vertical="center"/>
      <protection locked="0"/>
    </xf>
    <xf numFmtId="49" fontId="0" fillId="0" borderId="0" xfId="0" applyNumberFormat="1">
      <alignment vertical="center"/>
    </xf>
    <xf numFmtId="56" fontId="0" fillId="0" borderId="0" xfId="0" applyNumberFormat="1">
      <alignment vertical="center"/>
    </xf>
    <xf numFmtId="0" fontId="59" fillId="0" borderId="0" xfId="0" applyFont="1">
      <alignment vertical="center"/>
    </xf>
    <xf numFmtId="0" fontId="47" fillId="0" borderId="0" xfId="0" applyFont="1" applyAlignment="1">
      <alignment horizontal="left" vertical="center"/>
    </xf>
    <xf numFmtId="0" fontId="19" fillId="0" borderId="0" xfId="0" applyFont="1">
      <alignment vertical="center"/>
    </xf>
    <xf numFmtId="0" fontId="27" fillId="0" borderId="0" xfId="0" applyFont="1" applyAlignment="1">
      <alignment horizontal="left" vertical="center"/>
    </xf>
    <xf numFmtId="0" fontId="27" fillId="0" borderId="0" xfId="0" applyFont="1" applyAlignment="1">
      <alignment horizontal="right" vertical="center" shrinkToFit="1"/>
    </xf>
    <xf numFmtId="0" fontId="27" fillId="0" borderId="0" xfId="0" applyFont="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25" fillId="3" borderId="1" xfId="1" applyFont="1" applyFill="1" applyBorder="1" applyAlignment="1">
      <alignment horizontal="centerContinuous" vertical="center"/>
    </xf>
    <xf numFmtId="0" fontId="30" fillId="3" borderId="2" xfId="0" applyFont="1" applyFill="1" applyBorder="1" applyAlignment="1">
      <alignment horizontal="centerContinuous" vertical="center"/>
    </xf>
    <xf numFmtId="0" fontId="25" fillId="3" borderId="2" xfId="1" applyFont="1" applyFill="1" applyBorder="1" applyAlignment="1">
      <alignment horizontal="centerContinuous" vertical="center"/>
    </xf>
    <xf numFmtId="0" fontId="30" fillId="3" borderId="3" xfId="0" applyFont="1" applyFill="1" applyBorder="1" applyAlignment="1">
      <alignment horizontal="centerContinuous" vertical="center"/>
    </xf>
    <xf numFmtId="0" fontId="10" fillId="2" borderId="0" xfId="0" applyFont="1" applyFill="1" applyAlignment="1">
      <alignment horizontal="left" vertical="center"/>
    </xf>
    <xf numFmtId="0" fontId="6" fillId="2" borderId="0" xfId="0" applyFont="1" applyFill="1" applyAlignment="1">
      <alignment horizontal="center" vertical="center"/>
    </xf>
    <xf numFmtId="0" fontId="26" fillId="2" borderId="0" xfId="0" applyFont="1" applyFill="1">
      <alignment vertical="center"/>
    </xf>
    <xf numFmtId="0" fontId="57" fillId="2" borderId="0" xfId="0" applyFont="1" applyFill="1">
      <alignment vertical="center"/>
    </xf>
    <xf numFmtId="0" fontId="57" fillId="2" borderId="0" xfId="0" applyFont="1" applyFill="1" applyAlignment="1">
      <alignment horizontal="left" vertical="center"/>
    </xf>
    <xf numFmtId="0" fontId="26" fillId="2" borderId="0" xfId="0" applyFont="1" applyFill="1" applyAlignment="1">
      <alignment horizontal="left" vertical="center"/>
    </xf>
    <xf numFmtId="0" fontId="26" fillId="2" borderId="0" xfId="0" applyFont="1" applyFill="1" applyAlignment="1">
      <alignment horizontal="center" vertical="center"/>
    </xf>
    <xf numFmtId="0" fontId="19" fillId="2" borderId="0" xfId="0" applyFont="1" applyFill="1">
      <alignment vertical="center"/>
    </xf>
    <xf numFmtId="0" fontId="20" fillId="2" borderId="0" xfId="0" applyFont="1" applyFill="1" applyAlignment="1">
      <alignment horizontal="center" vertical="center"/>
    </xf>
    <xf numFmtId="0" fontId="23" fillId="2" borderId="0" xfId="0" applyFont="1" applyFill="1" applyAlignment="1">
      <alignment horizontal="left" vertical="center"/>
    </xf>
    <xf numFmtId="0" fontId="10" fillId="2" borderId="0" xfId="0" applyFont="1" applyFill="1">
      <alignment vertical="center"/>
    </xf>
    <xf numFmtId="0" fontId="21" fillId="8" borderId="0" xfId="0" applyFont="1" applyFill="1">
      <alignment vertical="center"/>
    </xf>
    <xf numFmtId="0" fontId="39" fillId="8" borderId="0" xfId="0" applyFont="1" applyFill="1" applyAlignment="1">
      <alignment horizontal="centerContinuous"/>
    </xf>
    <xf numFmtId="0" fontId="39" fillId="12" borderId="27" xfId="0" applyFont="1" applyFill="1" applyBorder="1" applyAlignment="1">
      <alignment horizontal="centerContinuous"/>
    </xf>
    <xf numFmtId="0" fontId="39" fillId="12" borderId="15" xfId="0" applyFont="1" applyFill="1" applyBorder="1" applyAlignment="1">
      <alignment horizontal="centerContinuous"/>
    </xf>
    <xf numFmtId="49" fontId="26" fillId="2" borderId="0" xfId="0" applyNumberFormat="1" applyFont="1" applyFill="1" applyAlignment="1">
      <alignment horizontal="center" vertical="center"/>
    </xf>
    <xf numFmtId="0" fontId="44" fillId="2" borderId="0" xfId="0" applyFont="1" applyFill="1">
      <alignment vertical="center"/>
    </xf>
    <xf numFmtId="0" fontId="19" fillId="2" borderId="0" xfId="0" applyFont="1" applyFill="1" applyAlignment="1">
      <alignment horizontal="left" vertical="top" indent="1"/>
    </xf>
    <xf numFmtId="0" fontId="40" fillId="2" borderId="0" xfId="0" applyFont="1" applyFill="1" applyAlignment="1">
      <alignment horizontal="center" vertical="center"/>
    </xf>
    <xf numFmtId="0" fontId="27" fillId="2" borderId="0" xfId="0" applyFont="1" applyFill="1">
      <alignment vertical="center"/>
    </xf>
    <xf numFmtId="0" fontId="39" fillId="2" borderId="0" xfId="0" applyFont="1" applyFill="1" applyAlignment="1">
      <alignment horizontal="left" vertical="center"/>
    </xf>
    <xf numFmtId="0" fontId="43" fillId="2" borderId="0" xfId="0" applyFont="1" applyFill="1" applyAlignment="1">
      <alignment horizontal="left" vertical="center"/>
    </xf>
    <xf numFmtId="0" fontId="6" fillId="2" borderId="0" xfId="0" applyFont="1" applyFill="1">
      <alignment vertical="center"/>
    </xf>
    <xf numFmtId="0" fontId="61" fillId="2" borderId="0" xfId="0" applyFont="1" applyFill="1">
      <alignment vertical="center"/>
    </xf>
    <xf numFmtId="0" fontId="39" fillId="12" borderId="14" xfId="0" applyFont="1" applyFill="1" applyBorder="1" applyAlignment="1">
      <alignment horizontal="center"/>
    </xf>
    <xf numFmtId="0" fontId="26" fillId="12" borderId="15" xfId="0" applyFont="1" applyFill="1" applyBorder="1" applyAlignment="1"/>
    <xf numFmtId="0" fontId="39" fillId="2" borderId="15" xfId="0" applyFont="1" applyFill="1" applyBorder="1" applyAlignment="1">
      <alignment horizontal="centerContinuous" vertical="center"/>
    </xf>
    <xf numFmtId="0" fontId="26" fillId="2" borderId="15" xfId="0" applyFont="1" applyFill="1" applyBorder="1">
      <alignment vertical="center"/>
    </xf>
    <xf numFmtId="0" fontId="42" fillId="2" borderId="0" xfId="0" applyFont="1" applyFill="1" applyAlignment="1">
      <alignment vertical="top"/>
    </xf>
    <xf numFmtId="0" fontId="39" fillId="0" borderId="0" xfId="0" applyFont="1">
      <alignment vertical="center"/>
    </xf>
    <xf numFmtId="0" fontId="60" fillId="2" borderId="0" xfId="0" applyFont="1" applyFill="1">
      <alignment vertical="center"/>
    </xf>
    <xf numFmtId="0" fontId="39" fillId="2" borderId="0" xfId="0" applyFont="1" applyFill="1" applyAlignment="1">
      <alignment horizontal="center" vertical="center"/>
    </xf>
    <xf numFmtId="0" fontId="39" fillId="2" borderId="0" xfId="0" applyFont="1" applyFill="1" applyAlignment="1">
      <alignment horizontal="centerContinuous" vertical="center"/>
    </xf>
    <xf numFmtId="0" fontId="7" fillId="2" borderId="0" xfId="0" applyFont="1" applyFill="1" applyAlignment="1">
      <alignment horizontal="left" vertical="center"/>
    </xf>
    <xf numFmtId="0" fontId="34" fillId="2" borderId="0" xfId="0" applyFont="1" applyFill="1" applyAlignment="1">
      <alignment horizontal="left" vertical="center"/>
    </xf>
    <xf numFmtId="0" fontId="36" fillId="3" borderId="0" xfId="0" applyFont="1" applyFill="1" applyAlignment="1">
      <alignment horizontal="left" vertical="center"/>
    </xf>
    <xf numFmtId="0" fontId="54" fillId="3" borderId="0" xfId="0" applyFont="1" applyFill="1">
      <alignment vertical="center"/>
    </xf>
    <xf numFmtId="0" fontId="55" fillId="3" borderId="0" xfId="0" applyFont="1" applyFill="1" applyAlignment="1">
      <alignment horizontal="left" vertical="center"/>
    </xf>
    <xf numFmtId="0" fontId="21" fillId="3" borderId="0" xfId="0" applyFont="1" applyFill="1">
      <alignment vertical="center"/>
    </xf>
    <xf numFmtId="0" fontId="62" fillId="0" borderId="0" xfId="0" applyFont="1" applyAlignment="1">
      <alignment horizontal="center" vertical="center"/>
    </xf>
    <xf numFmtId="0" fontId="36" fillId="2" borderId="19" xfId="0" applyFont="1" applyFill="1" applyBorder="1" applyAlignment="1">
      <alignment horizontal="left" vertical="center"/>
    </xf>
    <xf numFmtId="0" fontId="54" fillId="2" borderId="0" xfId="0" applyFont="1" applyFill="1">
      <alignment vertical="center"/>
    </xf>
    <xf numFmtId="0" fontId="55" fillId="2" borderId="0" xfId="0" applyFont="1" applyFill="1" applyAlignment="1">
      <alignment horizontal="left" vertical="center"/>
    </xf>
    <xf numFmtId="0" fontId="55" fillId="2" borderId="0" xfId="0" applyFont="1" applyFill="1">
      <alignment vertical="center"/>
    </xf>
    <xf numFmtId="0" fontId="56" fillId="2" borderId="0" xfId="0" applyFont="1" applyFill="1" applyAlignment="1">
      <alignment horizontal="center" vertical="center"/>
    </xf>
    <xf numFmtId="0" fontId="54" fillId="2" borderId="19" xfId="0" applyFont="1" applyFill="1" applyBorder="1">
      <alignment vertical="center"/>
    </xf>
    <xf numFmtId="0" fontId="21" fillId="2" borderId="20" xfId="0" applyFont="1" applyFill="1" applyBorder="1">
      <alignment vertical="center"/>
    </xf>
    <xf numFmtId="0" fontId="38" fillId="2" borderId="19" xfId="0" applyFont="1" applyFill="1" applyBorder="1" applyAlignment="1">
      <alignment horizontal="center" vertical="center"/>
    </xf>
    <xf numFmtId="0" fontId="29" fillId="2" borderId="0" xfId="0" applyFont="1" applyFill="1" applyAlignment="1">
      <alignment horizontal="left" vertical="center"/>
    </xf>
    <xf numFmtId="0" fontId="50" fillId="2" borderId="0" xfId="0" applyFont="1" applyFill="1">
      <alignment vertical="center"/>
    </xf>
    <xf numFmtId="0" fontId="29" fillId="2" borderId="0" xfId="0" applyFont="1" applyFill="1" applyAlignment="1">
      <alignment horizontal="left" vertical="center" wrapText="1"/>
    </xf>
    <xf numFmtId="0" fontId="50" fillId="2" borderId="19" xfId="0" applyFont="1" applyFill="1" applyBorder="1">
      <alignment vertical="center"/>
    </xf>
    <xf numFmtId="0" fontId="21" fillId="2" borderId="19" xfId="0" applyFont="1" applyFill="1" applyBorder="1">
      <alignment vertical="center"/>
    </xf>
    <xf numFmtId="0" fontId="50" fillId="2" borderId="0" xfId="0" applyFont="1" applyFill="1" applyAlignment="1">
      <alignment horizontal="right" vertical="center"/>
    </xf>
    <xf numFmtId="0" fontId="42" fillId="2" borderId="0" xfId="0" applyFont="1" applyFill="1" applyAlignment="1">
      <alignment horizontal="left" vertical="top"/>
    </xf>
    <xf numFmtId="0" fontId="29" fillId="2" borderId="0" xfId="0" applyFont="1" applyFill="1" applyAlignment="1">
      <alignment horizontal="left" vertical="top"/>
    </xf>
    <xf numFmtId="0" fontId="50" fillId="2" borderId="0" xfId="0" applyFont="1" applyFill="1" applyAlignment="1"/>
    <xf numFmtId="0" fontId="26" fillId="2" borderId="19" xfId="0" applyFont="1" applyFill="1" applyBorder="1" applyAlignment="1">
      <alignment horizontal="center" vertical="center"/>
    </xf>
    <xf numFmtId="0" fontId="26" fillId="2" borderId="19" xfId="0" applyFont="1" applyFill="1" applyBorder="1">
      <alignment vertical="center"/>
    </xf>
    <xf numFmtId="0" fontId="26" fillId="2" borderId="20" xfId="0" applyFont="1" applyFill="1" applyBorder="1">
      <alignment vertical="center"/>
    </xf>
    <xf numFmtId="0" fontId="42" fillId="2" borderId="0" xfId="0" applyFont="1" applyFill="1">
      <alignment vertical="center"/>
    </xf>
    <xf numFmtId="0" fontId="38" fillId="2" borderId="21" xfId="0" applyFont="1" applyFill="1" applyBorder="1" applyAlignment="1">
      <alignment horizontal="center" vertical="center"/>
    </xf>
    <xf numFmtId="0" fontId="29" fillId="2" borderId="22" xfId="0" applyFont="1" applyFill="1" applyBorder="1" applyAlignment="1">
      <alignment horizontal="left" vertical="center"/>
    </xf>
    <xf numFmtId="0" fontId="50" fillId="2" borderId="22" xfId="0" applyFont="1" applyFill="1" applyBorder="1">
      <alignment vertical="center"/>
    </xf>
    <xf numFmtId="0" fontId="29" fillId="2" borderId="22" xfId="0" applyFont="1" applyFill="1" applyBorder="1" applyAlignment="1">
      <alignment horizontal="left" vertical="center" wrapText="1"/>
    </xf>
    <xf numFmtId="0" fontId="38" fillId="2" borderId="0" xfId="0" applyFont="1" applyFill="1" applyAlignment="1">
      <alignment horizontal="center" vertical="center"/>
    </xf>
    <xf numFmtId="0" fontId="21" fillId="2" borderId="21" xfId="0" applyFont="1" applyFill="1" applyBorder="1">
      <alignment vertical="center"/>
    </xf>
    <xf numFmtId="0" fontId="42" fillId="2" borderId="22" xfId="0" applyFont="1" applyFill="1" applyBorder="1">
      <alignment vertical="center"/>
    </xf>
    <xf numFmtId="0" fontId="21" fillId="2" borderId="22" xfId="0" applyFont="1" applyFill="1" applyBorder="1">
      <alignment vertical="center"/>
    </xf>
    <xf numFmtId="0" fontId="41" fillId="2" borderId="0" xfId="0" applyFont="1" applyFill="1" applyAlignment="1">
      <alignment horizontal="left" vertical="center"/>
    </xf>
    <xf numFmtId="0" fontId="39" fillId="2" borderId="2" xfId="0" applyFont="1" applyFill="1" applyBorder="1" applyAlignment="1" applyProtection="1">
      <alignment horizontal="left" vertical="center"/>
      <protection locked="0"/>
    </xf>
    <xf numFmtId="0" fontId="26" fillId="2" borderId="2" xfId="0" applyFont="1" applyFill="1" applyBorder="1">
      <alignment vertical="center"/>
    </xf>
    <xf numFmtId="0" fontId="39" fillId="2" borderId="15" xfId="0" applyFont="1" applyFill="1" applyBorder="1" applyAlignment="1" applyProtection="1">
      <alignment horizontal="left" vertical="center"/>
      <protection locked="0"/>
    </xf>
    <xf numFmtId="0" fontId="39" fillId="2" borderId="15" xfId="0" applyFont="1" applyFill="1" applyBorder="1" applyAlignment="1">
      <alignment horizontal="left" vertical="center"/>
    </xf>
    <xf numFmtId="0" fontId="27" fillId="2" borderId="0" xfId="0" applyFont="1" applyFill="1" applyAlignment="1">
      <alignment horizontal="center"/>
    </xf>
    <xf numFmtId="0" fontId="39" fillId="2" borderId="0" xfId="0" applyFont="1" applyFill="1" applyAlignment="1" applyProtection="1">
      <alignment horizontal="right" vertical="center"/>
      <protection locked="0"/>
    </xf>
    <xf numFmtId="0" fontId="39" fillId="2" borderId="0" xfId="0" applyFont="1" applyFill="1" applyProtection="1">
      <alignment vertical="center"/>
      <protection locked="0"/>
    </xf>
    <xf numFmtId="0" fontId="26" fillId="2" borderId="0" xfId="0" applyFont="1" applyFill="1" applyProtection="1">
      <alignment vertical="center"/>
      <protection locked="0"/>
    </xf>
    <xf numFmtId="0" fontId="21" fillId="2" borderId="0" xfId="0" applyFont="1" applyFill="1" applyProtection="1">
      <alignment vertical="center"/>
      <protection locked="0"/>
    </xf>
    <xf numFmtId="0" fontId="7" fillId="2" borderId="0" xfId="0" applyFont="1" applyFill="1" applyProtection="1">
      <alignment vertical="center"/>
      <protection locked="0"/>
    </xf>
    <xf numFmtId="0" fontId="42" fillId="0" borderId="0" xfId="0" applyFont="1" applyAlignment="1" applyProtection="1">
      <alignment vertical="center" shrinkToFit="1"/>
      <protection locked="0"/>
    </xf>
    <xf numFmtId="184" fontId="19" fillId="0" borderId="0" xfId="0" applyNumberFormat="1" applyFont="1" applyAlignment="1" applyProtection="1">
      <alignment vertical="center" shrinkToFit="1"/>
      <protection locked="0"/>
    </xf>
    <xf numFmtId="181" fontId="19" fillId="0" borderId="0" xfId="0" applyNumberFormat="1" applyFont="1" applyAlignment="1" applyProtection="1">
      <alignment vertical="center" shrinkToFit="1"/>
      <protection locked="0"/>
    </xf>
    <xf numFmtId="0" fontId="21" fillId="0" borderId="0" xfId="0" applyFont="1" applyAlignment="1" applyProtection="1">
      <alignment vertical="center" shrinkToFit="1"/>
      <protection locked="0"/>
    </xf>
    <xf numFmtId="179" fontId="14" fillId="0" borderId="0" xfId="0" applyNumberFormat="1" applyFont="1" applyAlignment="1" applyProtection="1">
      <alignment horizontal="center" vertical="center"/>
      <protection locked="0"/>
    </xf>
    <xf numFmtId="0" fontId="14" fillId="13" borderId="13" xfId="0" applyFont="1" applyFill="1" applyBorder="1" applyAlignment="1" applyProtection="1">
      <alignment horizontal="center" vertical="center"/>
      <protection locked="0"/>
    </xf>
    <xf numFmtId="0" fontId="14" fillId="0" borderId="0" xfId="0" applyFont="1">
      <alignment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176" fontId="15" fillId="0" borderId="0" xfId="0" applyNumberFormat="1" applyFont="1" applyAlignment="1">
      <alignment horizontal="center" vertical="center"/>
    </xf>
    <xf numFmtId="0" fontId="15" fillId="0" borderId="0" xfId="0" applyFont="1">
      <alignment vertical="center"/>
    </xf>
    <xf numFmtId="0" fontId="14" fillId="0" borderId="0" xfId="0" applyFont="1" applyAlignment="1">
      <alignment horizontal="right" vertical="center"/>
    </xf>
    <xf numFmtId="0" fontId="14" fillId="13" borderId="5" xfId="0" applyFont="1" applyFill="1" applyBorder="1" applyAlignment="1">
      <alignment horizontal="center" vertical="center"/>
    </xf>
    <xf numFmtId="0" fontId="16" fillId="5" borderId="0" xfId="0" applyFont="1" applyFill="1" applyAlignment="1">
      <alignment horizontal="center" vertical="center"/>
    </xf>
    <xf numFmtId="0" fontId="15" fillId="0" borderId="0" xfId="0" applyFont="1" applyAlignment="1">
      <alignment horizontal="center" vertical="center"/>
    </xf>
    <xf numFmtId="0" fontId="39" fillId="2" borderId="0" xfId="0" applyFont="1" applyFill="1" applyAlignment="1">
      <alignment horizontal="centerContinuous"/>
    </xf>
    <xf numFmtId="0" fontId="39" fillId="2" borderId="0" xfId="0" applyFont="1" applyFill="1" applyAlignment="1">
      <alignment horizontal="left" vertical="center" wrapText="1"/>
    </xf>
    <xf numFmtId="0" fontId="10" fillId="2" borderId="0" xfId="0" applyFont="1" applyFill="1" applyAlignment="1">
      <alignment horizontal="right" vertical="center"/>
    </xf>
    <xf numFmtId="180" fontId="26" fillId="2" borderId="0" xfId="0" applyNumberFormat="1" applyFont="1" applyFill="1" applyAlignment="1">
      <alignment horizontal="left" vertical="center"/>
    </xf>
    <xf numFmtId="183" fontId="53" fillId="2" borderId="0" xfId="0" applyNumberFormat="1" applyFont="1" applyFill="1">
      <alignment vertical="center"/>
    </xf>
    <xf numFmtId="0" fontId="23" fillId="2" borderId="0" xfId="0" applyFont="1" applyFill="1" applyAlignment="1" applyProtection="1">
      <alignment horizontal="left" vertical="center"/>
      <protection locked="0"/>
    </xf>
    <xf numFmtId="0" fontId="28" fillId="2" borderId="0" xfId="0" applyFont="1" applyFill="1" applyAlignment="1">
      <alignment horizontal="right" vertical="center"/>
    </xf>
    <xf numFmtId="0" fontId="39" fillId="2" borderId="0" xfId="0" applyFont="1" applyFill="1" applyAlignment="1" applyProtection="1">
      <alignment horizontal="center" vertical="center"/>
      <protection locked="0"/>
    </xf>
    <xf numFmtId="0" fontId="19" fillId="2" borderId="0" xfId="0" applyFont="1" applyFill="1" applyAlignment="1" applyProtection="1">
      <alignment vertical="center" shrinkToFit="1"/>
      <protection locked="0"/>
    </xf>
    <xf numFmtId="0" fontId="19" fillId="2" borderId="0" xfId="0" applyFont="1" applyFill="1" applyProtection="1">
      <alignment vertical="center"/>
      <protection locked="0"/>
    </xf>
    <xf numFmtId="0" fontId="26" fillId="2" borderId="0" xfId="0" applyFont="1" applyFill="1" applyAlignment="1">
      <alignment horizontal="centerContinuous" vertical="center"/>
    </xf>
    <xf numFmtId="0" fontId="10" fillId="2" borderId="0" xfId="0" applyFont="1" applyFill="1" applyAlignment="1">
      <alignment horizontal="centerContinuous" vertical="center"/>
    </xf>
    <xf numFmtId="0" fontId="21" fillId="2" borderId="0" xfId="0" applyFont="1" applyFill="1" applyAlignment="1">
      <alignment horizontal="centerContinuous" vertical="center"/>
    </xf>
    <xf numFmtId="0" fontId="20" fillId="2" borderId="0" xfId="0" applyFont="1" applyFill="1" applyAlignment="1">
      <alignment horizontal="centerContinuous" vertical="center"/>
    </xf>
    <xf numFmtId="0" fontId="42" fillId="2" borderId="0" xfId="0" applyFont="1" applyFill="1" applyAlignment="1" applyProtection="1">
      <alignment vertical="center" shrinkToFit="1"/>
      <protection locked="0"/>
    </xf>
    <xf numFmtId="0" fontId="42" fillId="2" borderId="0" xfId="0" applyFont="1" applyFill="1" applyProtection="1">
      <alignment vertical="center"/>
      <protection locked="0"/>
    </xf>
    <xf numFmtId="0" fontId="6" fillId="2" borderId="0" xfId="0"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Protection="1">
      <alignment vertical="center"/>
      <protection locked="0"/>
    </xf>
    <xf numFmtId="0" fontId="30" fillId="2" borderId="0" xfId="0" applyFont="1" applyFill="1" applyAlignment="1">
      <alignment horizontal="center" vertical="center"/>
    </xf>
    <xf numFmtId="0" fontId="26" fillId="2" borderId="0" xfId="0" applyFont="1" applyFill="1" applyAlignment="1">
      <alignment horizontal="center" vertical="center" wrapText="1"/>
    </xf>
    <xf numFmtId="177" fontId="39" fillId="2" borderId="0" xfId="0" applyNumberFormat="1" applyFont="1" applyFill="1" applyAlignment="1">
      <alignment horizontal="center" vertical="center"/>
    </xf>
    <xf numFmtId="177" fontId="26" fillId="2" borderId="0" xfId="0" applyNumberFormat="1" applyFont="1" applyFill="1" applyAlignment="1">
      <alignment horizontal="center" vertical="center"/>
    </xf>
    <xf numFmtId="0" fontId="43" fillId="2" borderId="0" xfId="0" applyFont="1" applyFill="1" applyAlignment="1">
      <alignment horizontal="center" vertical="center" wrapText="1"/>
    </xf>
    <xf numFmtId="0" fontId="39" fillId="2" borderId="0" xfId="0" applyFont="1" applyFill="1" applyAlignment="1">
      <alignment horizontal="left" vertical="center" wrapText="1" indent="1"/>
    </xf>
    <xf numFmtId="178" fontId="39" fillId="2" borderId="0" xfId="0" applyNumberFormat="1" applyFont="1" applyFill="1" applyAlignment="1">
      <alignment horizontal="right" vertical="center" indent="1"/>
    </xf>
    <xf numFmtId="0" fontId="39" fillId="2" borderId="0" xfId="0" applyFont="1" applyFill="1" applyAlignment="1">
      <alignment horizontal="left" vertical="center" indent="1"/>
    </xf>
    <xf numFmtId="0" fontId="27" fillId="2" borderId="0" xfId="0" applyFont="1" applyFill="1" applyAlignment="1">
      <alignment horizontal="left" vertical="center"/>
    </xf>
    <xf numFmtId="177" fontId="39" fillId="2" borderId="0" xfId="0" applyNumberFormat="1" applyFont="1" applyFill="1">
      <alignment vertical="center"/>
    </xf>
    <xf numFmtId="0" fontId="29" fillId="2" borderId="0" xfId="0" applyFont="1" applyFill="1" applyAlignment="1">
      <alignment vertical="top"/>
    </xf>
    <xf numFmtId="0" fontId="27" fillId="2" borderId="0" xfId="0" applyFont="1" applyFill="1" applyAlignment="1">
      <alignment horizontal="right"/>
    </xf>
    <xf numFmtId="0" fontId="21" fillId="2" borderId="0" xfId="0" applyFont="1" applyFill="1" applyAlignment="1">
      <alignment horizontal="left"/>
    </xf>
    <xf numFmtId="0" fontId="30" fillId="2" borderId="0" xfId="0" applyFont="1" applyFill="1" applyAlignment="1">
      <alignment horizontal="center" vertical="center" wrapText="1"/>
    </xf>
    <xf numFmtId="0" fontId="21" fillId="2" borderId="0" xfId="0" applyFont="1" applyFill="1" applyAlignment="1">
      <alignment horizontal="center" vertical="center" wrapText="1"/>
    </xf>
    <xf numFmtId="176" fontId="21" fillId="2" borderId="0" xfId="0" applyNumberFormat="1" applyFont="1" applyFill="1" applyAlignment="1">
      <alignment horizontal="center" vertical="center" wrapText="1"/>
    </xf>
    <xf numFmtId="0" fontId="26" fillId="2" borderId="0" xfId="0" applyFont="1" applyFill="1" applyAlignment="1">
      <alignment horizontal="right" vertical="top"/>
    </xf>
    <xf numFmtId="0" fontId="67" fillId="2" borderId="0" xfId="0" applyFont="1" applyFill="1" applyAlignment="1">
      <alignment vertical="top"/>
    </xf>
    <xf numFmtId="49" fontId="21" fillId="2" borderId="0" xfId="0" applyNumberFormat="1" applyFont="1" applyFill="1" applyAlignment="1">
      <alignment horizontal="left"/>
    </xf>
    <xf numFmtId="0" fontId="21" fillId="2" borderId="0" xfId="0" applyFont="1" applyFill="1" applyAlignment="1">
      <alignment vertical="center" wrapText="1"/>
    </xf>
    <xf numFmtId="0" fontId="69" fillId="2" borderId="0" xfId="0" applyFont="1" applyFill="1" applyAlignment="1">
      <alignment horizontal="left" vertical="center"/>
    </xf>
    <xf numFmtId="0" fontId="21" fillId="2" borderId="0" xfId="0" applyFont="1" applyFill="1" applyAlignment="1">
      <alignment vertical="top"/>
    </xf>
    <xf numFmtId="0" fontId="26" fillId="2" borderId="0" xfId="0" applyFont="1" applyFill="1" applyAlignment="1" applyProtection="1">
      <alignment horizontal="left" vertical="center"/>
      <protection locked="0"/>
    </xf>
    <xf numFmtId="176" fontId="21" fillId="2" borderId="0" xfId="0" applyNumberFormat="1" applyFont="1" applyFill="1" applyAlignment="1">
      <alignment horizontal="left" vertical="center"/>
    </xf>
    <xf numFmtId="0" fontId="5" fillId="2" borderId="0" xfId="0" applyFont="1" applyFill="1" applyAlignment="1">
      <alignment vertical="center" wrapText="1"/>
    </xf>
    <xf numFmtId="0" fontId="30" fillId="2" borderId="0" xfId="0" applyFont="1" applyFill="1">
      <alignment vertical="center"/>
    </xf>
    <xf numFmtId="20" fontId="21" fillId="2" borderId="0" xfId="0" applyNumberFormat="1" applyFont="1" applyFill="1" applyAlignment="1">
      <alignment horizontal="left" vertical="center"/>
    </xf>
    <xf numFmtId="0" fontId="29" fillId="2" borderId="0" xfId="0" applyFont="1" applyFill="1" applyAlignment="1">
      <alignment horizontal="left" vertical="top" wrapText="1"/>
    </xf>
    <xf numFmtId="185" fontId="50" fillId="2" borderId="0" xfId="0" applyNumberFormat="1" applyFont="1" applyFill="1" applyAlignment="1">
      <alignment horizontal="centerContinuous" vertical="center"/>
    </xf>
    <xf numFmtId="0" fontId="50" fillId="0" borderId="0" xfId="0" applyFont="1">
      <alignment vertical="center"/>
    </xf>
    <xf numFmtId="0" fontId="51" fillId="0" borderId="0" xfId="0" applyFont="1" applyAlignment="1">
      <alignment horizontal="centerContinuous" vertical="center"/>
    </xf>
    <xf numFmtId="0" fontId="52" fillId="0" borderId="0" xfId="0" applyFont="1" applyAlignment="1">
      <alignment horizontal="centerContinuous" vertical="center"/>
    </xf>
    <xf numFmtId="0" fontId="51" fillId="0" borderId="0" xfId="0" applyFont="1" applyAlignment="1">
      <alignment horizontal="centerContinuous" vertical="top"/>
    </xf>
    <xf numFmtId="0" fontId="50" fillId="2" borderId="29" xfId="0" applyFont="1" applyFill="1" applyBorder="1">
      <alignment vertical="center"/>
    </xf>
    <xf numFmtId="0" fontId="9" fillId="2" borderId="15" xfId="0" applyFont="1" applyFill="1" applyBorder="1">
      <alignment vertical="center"/>
    </xf>
    <xf numFmtId="0" fontId="5" fillId="2" borderId="15" xfId="0" applyFont="1" applyFill="1" applyBorder="1">
      <alignment vertical="center"/>
    </xf>
    <xf numFmtId="0" fontId="17" fillId="2" borderId="15" xfId="0" applyFont="1" applyFill="1" applyBorder="1" applyAlignment="1">
      <alignment horizontal="left" wrapText="1"/>
    </xf>
    <xf numFmtId="0" fontId="21" fillId="2" borderId="15" xfId="0" applyFont="1" applyFill="1" applyBorder="1" applyAlignment="1">
      <alignment horizontal="center" vertical="center" wrapText="1"/>
    </xf>
    <xf numFmtId="176" fontId="21" fillId="2" borderId="15" xfId="0" applyNumberFormat="1" applyFont="1" applyFill="1" applyBorder="1" applyAlignment="1">
      <alignment horizontal="center" vertical="center" wrapText="1"/>
    </xf>
    <xf numFmtId="176" fontId="71" fillId="2" borderId="15" xfId="3" applyNumberFormat="1" applyFont="1" applyFill="1" applyBorder="1" applyAlignment="1">
      <alignment horizontal="left" vertical="center"/>
    </xf>
    <xf numFmtId="0" fontId="58" fillId="2" borderId="15" xfId="0" applyFont="1" applyFill="1" applyBorder="1" applyAlignment="1">
      <alignment vertical="center" shrinkToFit="1"/>
    </xf>
    <xf numFmtId="0" fontId="21" fillId="2" borderId="15" xfId="0" applyFont="1" applyFill="1" applyBorder="1" applyAlignment="1">
      <alignment vertical="center" wrapText="1"/>
    </xf>
    <xf numFmtId="0" fontId="34" fillId="2" borderId="15" xfId="0" applyFont="1" applyFill="1" applyBorder="1">
      <alignment vertical="center"/>
    </xf>
    <xf numFmtId="0" fontId="21" fillId="2" borderId="15" xfId="0" applyFont="1" applyFill="1" applyBorder="1" applyAlignment="1">
      <alignment horizontal="left"/>
    </xf>
    <xf numFmtId="0" fontId="71" fillId="0" borderId="15" xfId="3" applyFont="1" applyBorder="1">
      <alignment vertical="center"/>
    </xf>
    <xf numFmtId="0" fontId="72" fillId="2" borderId="0" xfId="0" applyFont="1" applyFill="1" applyAlignment="1">
      <alignment horizontal="left" vertical="center"/>
    </xf>
    <xf numFmtId="0" fontId="60" fillId="0" borderId="0" xfId="0" applyFont="1">
      <alignment vertical="center"/>
    </xf>
    <xf numFmtId="0" fontId="29" fillId="2" borderId="0" xfId="0" applyFont="1" applyFill="1">
      <alignment vertical="center"/>
    </xf>
    <xf numFmtId="0" fontId="74" fillId="2" borderId="0" xfId="0" applyFont="1" applyFill="1" applyAlignment="1">
      <alignment vertical="top"/>
    </xf>
    <xf numFmtId="0" fontId="75" fillId="2" borderId="0" xfId="0" applyFont="1" applyFill="1" applyAlignment="1" applyProtection="1">
      <alignment horizontal="left" vertical="center"/>
      <protection locked="0"/>
    </xf>
    <xf numFmtId="49" fontId="10" fillId="2" borderId="0" xfId="0" applyNumberFormat="1" applyFont="1" applyFill="1" applyAlignment="1">
      <alignment horizontal="left" vertical="center"/>
    </xf>
    <xf numFmtId="0" fontId="76" fillId="2" borderId="0" xfId="0" applyFont="1" applyFill="1">
      <alignment vertical="center"/>
    </xf>
    <xf numFmtId="176" fontId="77" fillId="2" borderId="0" xfId="0" applyNumberFormat="1" applyFont="1" applyFill="1" applyAlignment="1">
      <alignment horizontal="left" vertical="center"/>
    </xf>
    <xf numFmtId="176" fontId="41" fillId="2" borderId="0" xfId="0" applyNumberFormat="1" applyFont="1" applyFill="1" applyAlignment="1">
      <alignment horizontal="left" vertical="center" wrapText="1"/>
    </xf>
    <xf numFmtId="0" fontId="79" fillId="2" borderId="0" xfId="0" applyFont="1" applyFill="1" applyAlignment="1">
      <alignment horizontal="center" vertical="center"/>
    </xf>
    <xf numFmtId="49" fontId="27" fillId="2" borderId="0" xfId="0" applyNumberFormat="1" applyFont="1" applyFill="1" applyAlignment="1">
      <alignment horizontal="left" vertical="center"/>
    </xf>
    <xf numFmtId="0" fontId="13" fillId="2" borderId="0" xfId="3" applyFill="1" applyAlignment="1">
      <alignment horizontal="left" wrapText="1"/>
    </xf>
    <xf numFmtId="0" fontId="33" fillId="2" borderId="0" xfId="0" applyFont="1" applyFill="1" applyAlignment="1">
      <alignment horizontal="right" vertical="center"/>
    </xf>
    <xf numFmtId="0" fontId="71" fillId="2" borderId="0" xfId="3" applyFont="1" applyFill="1" applyAlignment="1">
      <alignment horizontal="left" wrapText="1"/>
    </xf>
    <xf numFmtId="0" fontId="78" fillId="2" borderId="0" xfId="0" applyFont="1" applyFill="1" applyAlignment="1">
      <alignment horizontal="left" wrapText="1"/>
    </xf>
    <xf numFmtId="0" fontId="39" fillId="2" borderId="0" xfId="0" applyFont="1" applyFill="1" applyAlignment="1" applyProtection="1">
      <alignment horizontal="center" vertical="center"/>
      <protection locked="0"/>
    </xf>
    <xf numFmtId="0" fontId="26" fillId="2" borderId="0" xfId="0" applyFont="1" applyFill="1" applyAlignment="1" applyProtection="1">
      <alignment horizontal="center" vertical="center"/>
      <protection locked="0"/>
    </xf>
    <xf numFmtId="0" fontId="26" fillId="2" borderId="0" xfId="0" applyFont="1" applyFill="1" applyAlignment="1" applyProtection="1">
      <alignment horizontal="left" vertical="center"/>
      <protection locked="0"/>
    </xf>
    <xf numFmtId="5" fontId="39" fillId="2" borderId="0" xfId="0" applyNumberFormat="1" applyFont="1" applyFill="1" applyAlignment="1">
      <alignment horizontal="right" vertical="center" shrinkToFit="1"/>
    </xf>
    <xf numFmtId="0" fontId="5" fillId="11" borderId="28" xfId="0" applyFont="1" applyFill="1" applyBorder="1" applyAlignment="1" applyProtection="1">
      <alignment horizontal="left" vertical="center"/>
      <protection locked="0"/>
    </xf>
    <xf numFmtId="182" fontId="10" fillId="2" borderId="0" xfId="0" applyNumberFormat="1" applyFont="1" applyFill="1" applyAlignment="1">
      <alignment horizontal="right" vertical="center" indent="1"/>
    </xf>
    <xf numFmtId="5" fontId="10" fillId="2" borderId="0" xfId="0" applyNumberFormat="1" applyFont="1" applyFill="1" applyAlignment="1">
      <alignment horizontal="right" vertical="center" indent="1"/>
    </xf>
    <xf numFmtId="0" fontId="10" fillId="2" borderId="0" xfId="0" applyFont="1" applyFill="1" applyAlignment="1">
      <alignment horizontal="right" vertical="center" indent="1"/>
    </xf>
    <xf numFmtId="0" fontId="39" fillId="11" borderId="24" xfId="0" applyFont="1" applyFill="1" applyBorder="1" applyAlignment="1" applyProtection="1">
      <alignment horizontal="left" vertical="center"/>
      <protection locked="0"/>
    </xf>
    <xf numFmtId="0" fontId="39" fillId="11" borderId="25" xfId="0" applyFont="1" applyFill="1" applyBorder="1" applyAlignment="1" applyProtection="1">
      <alignment horizontal="left" vertical="center"/>
      <protection locked="0"/>
    </xf>
    <xf numFmtId="0" fontId="39" fillId="11" borderId="26" xfId="0" applyFont="1" applyFill="1" applyBorder="1" applyAlignment="1" applyProtection="1">
      <alignment horizontal="left" vertical="center"/>
      <protection locked="0"/>
    </xf>
    <xf numFmtId="0" fontId="39" fillId="12" borderId="0" xfId="0" applyFont="1" applyFill="1" applyAlignment="1">
      <alignment horizontal="center" vertical="center"/>
    </xf>
    <xf numFmtId="0" fontId="39" fillId="12" borderId="15" xfId="0" applyFont="1" applyFill="1" applyBorder="1" applyAlignment="1">
      <alignment horizontal="center" vertical="center"/>
    </xf>
    <xf numFmtId="0" fontId="39" fillId="11" borderId="17" xfId="0" applyFont="1" applyFill="1" applyBorder="1" applyAlignment="1" applyProtection="1">
      <alignment horizontal="left" vertical="center"/>
      <protection locked="0"/>
    </xf>
    <xf numFmtId="0" fontId="39" fillId="11" borderId="18" xfId="0" applyFont="1" applyFill="1" applyBorder="1" applyAlignment="1" applyProtection="1">
      <alignment horizontal="left" vertical="center"/>
      <protection locked="0"/>
    </xf>
    <xf numFmtId="0" fontId="39" fillId="11" borderId="16" xfId="0" applyFont="1" applyFill="1" applyBorder="1" applyAlignment="1" applyProtection="1">
      <alignment horizontal="left" vertical="center"/>
      <protection locked="0"/>
    </xf>
    <xf numFmtId="0" fontId="73" fillId="2" borderId="0" xfId="3" applyFont="1" applyFill="1" applyProtection="1">
      <alignment vertical="center"/>
      <protection locked="0"/>
    </xf>
    <xf numFmtId="0" fontId="26" fillId="11" borderId="15" xfId="0" applyFont="1" applyFill="1" applyBorder="1" applyProtection="1">
      <alignment vertical="center"/>
      <protection locked="0"/>
    </xf>
    <xf numFmtId="0" fontId="26" fillId="2" borderId="0" xfId="0" applyFont="1" applyFill="1" applyAlignment="1">
      <alignment horizontal="center" vertical="center"/>
    </xf>
    <xf numFmtId="180" fontId="26" fillId="2" borderId="0" xfId="0" applyNumberFormat="1" applyFont="1" applyFill="1" applyAlignment="1">
      <alignment horizontal="left" vertical="center"/>
    </xf>
    <xf numFmtId="0" fontId="62" fillId="3" borderId="0" xfId="0" applyFont="1" applyFill="1" applyAlignment="1">
      <alignment horizontal="center" vertical="center"/>
    </xf>
    <xf numFmtId="0" fontId="65" fillId="2" borderId="0" xfId="3" applyFont="1" applyFill="1" applyBorder="1" applyAlignment="1" applyProtection="1">
      <alignment horizontal="right" vertical="center"/>
      <protection locked="0"/>
    </xf>
    <xf numFmtId="0" fontId="65" fillId="2" borderId="20" xfId="3" applyFont="1" applyFill="1" applyBorder="1" applyAlignment="1" applyProtection="1">
      <alignment horizontal="right" vertical="center"/>
      <protection locked="0"/>
    </xf>
    <xf numFmtId="0" fontId="65" fillId="2" borderId="22" xfId="3" applyFont="1" applyFill="1" applyBorder="1" applyAlignment="1" applyProtection="1">
      <alignment horizontal="right" vertical="center"/>
      <protection locked="0"/>
    </xf>
    <xf numFmtId="0" fontId="65" fillId="2" borderId="23" xfId="3" applyFont="1" applyFill="1" applyBorder="1" applyAlignment="1" applyProtection="1">
      <alignment horizontal="right" vertical="center"/>
      <protection locked="0"/>
    </xf>
    <xf numFmtId="0" fontId="39" fillId="11" borderId="15" xfId="0" applyFont="1" applyFill="1" applyBorder="1" applyProtection="1">
      <alignment vertical="center"/>
      <protection locked="0"/>
    </xf>
    <xf numFmtId="0" fontId="32" fillId="2" borderId="0" xfId="3" applyFont="1" applyFill="1" applyBorder="1" applyAlignment="1" applyProtection="1">
      <alignment horizontal="left" vertical="center"/>
      <protection locked="0"/>
    </xf>
    <xf numFmtId="0" fontId="39" fillId="2" borderId="0" xfId="0" applyFont="1" applyFill="1" applyProtection="1">
      <alignment vertical="center"/>
      <protection locked="0"/>
    </xf>
    <xf numFmtId="0" fontId="26" fillId="2" borderId="0" xfId="0" applyFont="1" applyFill="1" applyProtection="1">
      <alignment vertical="center"/>
      <protection locked="0"/>
    </xf>
    <xf numFmtId="0" fontId="48" fillId="0" borderId="0" xfId="3" applyFont="1" applyFill="1" applyAlignment="1" applyProtection="1">
      <alignment horizontal="center" vertical="center"/>
      <protection locked="0"/>
    </xf>
    <xf numFmtId="181" fontId="21" fillId="11" borderId="15" xfId="0" applyNumberFormat="1" applyFont="1" applyFill="1" applyBorder="1" applyAlignment="1" applyProtection="1">
      <alignment horizontal="center" vertical="center"/>
      <protection locked="0"/>
    </xf>
    <xf numFmtId="0" fontId="5" fillId="14" borderId="2" xfId="0" applyFont="1" applyFill="1" applyBorder="1" applyAlignment="1" applyProtection="1">
      <alignment horizontal="center" vertical="center" shrinkToFit="1"/>
      <protection locked="0"/>
    </xf>
    <xf numFmtId="0" fontId="39" fillId="11" borderId="27" xfId="0" applyFont="1" applyFill="1" applyBorder="1" applyAlignment="1" applyProtection="1">
      <alignment horizontal="left" vertical="center"/>
      <protection locked="0"/>
    </xf>
    <xf numFmtId="0" fontId="21" fillId="11" borderId="2" xfId="0" applyFont="1" applyFill="1" applyBorder="1" applyAlignment="1" applyProtection="1">
      <alignment horizontal="left" vertical="center" wrapText="1"/>
      <protection locked="0"/>
    </xf>
    <xf numFmtId="0" fontId="68" fillId="2" borderId="0" xfId="3" applyFont="1" applyFill="1" applyAlignment="1" applyProtection="1">
      <alignment horizontal="left" vertical="center"/>
      <protection locked="0"/>
    </xf>
    <xf numFmtId="0" fontId="66" fillId="2" borderId="0" xfId="3" applyFont="1" applyFill="1" applyAlignment="1" applyProtection="1">
      <alignment horizontal="left" vertical="center"/>
      <protection locked="0"/>
    </xf>
    <xf numFmtId="0" fontId="64" fillId="2" borderId="0" xfId="3" applyFont="1" applyFill="1" applyAlignment="1" applyProtection="1">
      <alignment horizontal="left" vertical="center"/>
      <protection locked="0"/>
    </xf>
  </cellXfs>
  <cellStyles count="5">
    <cellStyle name="ハイパーリンク" xfId="3" builtinId="8"/>
    <cellStyle name="桁区切り 2" xfId="2" xr:uid="{00000000-0005-0000-0000-000002000000}"/>
    <cellStyle name="標準" xfId="0" builtinId="0"/>
    <cellStyle name="標準 2" xfId="1" xr:uid="{00000000-0005-0000-0000-000004000000}"/>
    <cellStyle name="標準 3" xfId="4" xr:uid="{00000000-0005-0000-0000-000005000000}"/>
  </cellStyles>
  <dxfs count="19">
    <dxf>
      <font>
        <b/>
        <i val="0"/>
        <color rgb="FFFF0000"/>
      </font>
    </dxf>
    <dxf>
      <font>
        <b/>
        <i val="0"/>
        <color theme="0"/>
      </font>
      <fill>
        <patternFill>
          <bgColor rgb="FFFF0000"/>
        </patternFill>
      </fill>
      <border>
        <left style="thin">
          <color rgb="FFC00000"/>
        </left>
        <right style="thin">
          <color rgb="FFC00000"/>
        </right>
        <top style="thin">
          <color rgb="FFC00000"/>
        </top>
        <bottom style="thin">
          <color rgb="FFC00000"/>
        </bottom>
      </border>
    </dxf>
    <dxf>
      <fill>
        <patternFill>
          <bgColor theme="0" tint="-0.499984740745262"/>
        </patternFill>
      </fill>
    </dxf>
    <dxf>
      <fill>
        <patternFill>
          <bgColor theme="0" tint="-0.499984740745262"/>
        </patternFill>
      </fill>
    </dxf>
    <dxf>
      <font>
        <b/>
        <i val="0"/>
        <color rgb="FFFF0000"/>
      </font>
      <fill>
        <patternFill>
          <bgColor theme="0"/>
        </patternFill>
      </fill>
    </dxf>
    <dxf>
      <font>
        <b/>
        <i val="0"/>
        <color theme="0"/>
      </font>
      <fill>
        <patternFill>
          <bgColor rgb="FFFF0000"/>
        </patternFill>
      </fill>
      <border>
        <left style="thin">
          <color rgb="FFC00000"/>
        </left>
        <right style="thin">
          <color rgb="FFC00000"/>
        </right>
        <top style="thin">
          <color rgb="FFC00000"/>
        </top>
        <bottom style="thin">
          <color rgb="FFC00000"/>
        </bottom>
      </border>
    </dxf>
    <dxf>
      <font>
        <color auto="1"/>
      </font>
      <fill>
        <patternFill patternType="none">
          <bgColor auto="1"/>
        </patternFill>
      </fill>
    </dxf>
    <dxf>
      <fill>
        <patternFill>
          <bgColor theme="0" tint="-0.499984740745262"/>
        </patternFill>
      </fill>
    </dxf>
    <dxf>
      <font>
        <color auto="1"/>
      </font>
      <fill>
        <patternFill patternType="none">
          <bgColor auto="1"/>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14996795556505021"/>
        </patternFill>
      </fill>
    </dxf>
    <dxf>
      <fill>
        <patternFill>
          <bgColor theme="0" tint="-0.499984740745262"/>
        </patternFill>
      </fill>
    </dxf>
    <dxf>
      <fill>
        <patternFill>
          <bgColor theme="0" tint="-0.499984740745262"/>
        </patternFill>
      </fill>
    </dxf>
    <dxf>
      <fill>
        <patternFill>
          <bgColor theme="0" tint="-0.14996795556505021"/>
        </patternFill>
      </fill>
    </dxf>
  </dxfs>
  <tableStyles count="0" defaultTableStyle="TableStyleMedium9" defaultPivotStyle="PivotStyleLight16"/>
  <colors>
    <mruColors>
      <color rgb="FFCCFFCC"/>
      <color rgb="FF008000"/>
      <color rgb="FF00CC00"/>
      <color rgb="FF0000FF"/>
      <color rgb="FF99FFCC"/>
      <color rgb="FF00CC99"/>
      <color rgb="FF33CCCC"/>
      <color rgb="FF33CC33"/>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J$1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K$17" lockText="1" noThreeD="1"/>
</file>

<file path=xl/ctrlProps/ctrlProp3.xml><?xml version="1.0" encoding="utf-8"?>
<formControlPr xmlns="http://schemas.microsoft.com/office/spreadsheetml/2009/9/main" objectType="CheckBox" fmlaLink="$AJ$28" lockText="1" noThreeD="1"/>
</file>

<file path=xl/ctrlProps/ctrlProp4.xml><?xml version="1.0" encoding="utf-8"?>
<formControlPr xmlns="http://schemas.microsoft.com/office/spreadsheetml/2009/9/main" objectType="CheckBox" fmlaLink="$AK$20" lockText="1" noThreeD="1"/>
</file>

<file path=xl/ctrlProps/ctrlProp5.xml><?xml version="1.0" encoding="utf-8"?>
<formControlPr xmlns="http://schemas.microsoft.com/office/spreadsheetml/2009/9/main" objectType="CheckBox" fmlaLink="$AK$37" lockText="1" noThreeD="1"/>
</file>

<file path=xl/ctrlProps/ctrlProp6.xml><?xml version="1.0" encoding="utf-8"?>
<formControlPr xmlns="http://schemas.microsoft.com/office/spreadsheetml/2009/9/main" objectType="CheckBox" fmlaLink="$AJ$3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203011</xdr:colOff>
      <xdr:row>4</xdr:row>
      <xdr:rowOff>46077</xdr:rowOff>
    </xdr:from>
    <xdr:to>
      <xdr:col>20</xdr:col>
      <xdr:colOff>257174</xdr:colOff>
      <xdr:row>8</xdr:row>
      <xdr:rowOff>123825</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7632511" y="1227177"/>
          <a:ext cx="3978463" cy="725448"/>
        </a:xfrm>
        <a:prstGeom prst="wedgeRectCallout">
          <a:avLst>
            <a:gd name="adj1" fmla="val -4302"/>
            <a:gd name="adj2" fmla="val -991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営業担当を選択してください。</a:t>
          </a:r>
          <a:endParaRPr kumimoji="1" lang="en-US" altLang="ja-JP" sz="1100"/>
        </a:p>
        <a:p>
          <a:pPr algn="l"/>
          <a:r>
            <a:rPr kumimoji="1" lang="ja-JP" altLang="en-US" sz="1100"/>
            <a:t>選択肢にない担当の場合、フルネームを手入力してください。</a:t>
          </a:r>
          <a:endParaRPr kumimoji="1" lang="en-US" altLang="ja-JP" sz="1100"/>
        </a:p>
        <a:p>
          <a:pPr algn="l"/>
          <a:r>
            <a:rPr kumimoji="1" lang="ja-JP" altLang="en-US" sz="1100"/>
            <a:t>その際、姓名の間に全角１マス空けて入力してください。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457200</xdr:colOff>
      <xdr:row>40</xdr:row>
      <xdr:rowOff>139700</xdr:rowOff>
    </xdr:from>
    <xdr:to>
      <xdr:col>6</xdr:col>
      <xdr:colOff>25400</xdr:colOff>
      <xdr:row>41</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606800" y="14490700"/>
          <a:ext cx="1206500" cy="177800"/>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38100</xdr:colOff>
      <xdr:row>23</xdr:row>
      <xdr:rowOff>57150</xdr:rowOff>
    </xdr:from>
    <xdr:to>
      <xdr:col>5</xdr:col>
      <xdr:colOff>1646396</xdr:colOff>
      <xdr:row>30</xdr:row>
      <xdr:rowOff>0</xdr:rowOff>
    </xdr:to>
    <xdr:pic>
      <xdr:nvPicPr>
        <xdr:cNvPr id="4" name="図 3" descr="テキスト&#10;&#10;自動的に生成された説明">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5848350"/>
          <a:ext cx="4370546" cy="1971675"/>
        </a:xfrm>
        <a:prstGeom prst="rect">
          <a:avLst/>
        </a:prstGeom>
      </xdr:spPr>
    </xdr:pic>
    <xdr:clientData/>
  </xdr:twoCellAnchor>
  <xdr:twoCellAnchor>
    <xdr:from>
      <xdr:col>5</xdr:col>
      <xdr:colOff>457200</xdr:colOff>
      <xdr:row>36</xdr:row>
      <xdr:rowOff>139700</xdr:rowOff>
    </xdr:from>
    <xdr:to>
      <xdr:col>6</xdr:col>
      <xdr:colOff>25400</xdr:colOff>
      <xdr:row>37</xdr:row>
      <xdr:rowOff>38100</xdr:rowOff>
    </xdr:to>
    <xdr:sp macro="" textlink="">
      <xdr:nvSpPr>
        <xdr:cNvPr id="5" name="正方形/長方形 4">
          <a:extLst>
            <a:ext uri="{FF2B5EF4-FFF2-40B4-BE49-F238E27FC236}">
              <a16:creationId xmlns:a16="http://schemas.microsoft.com/office/drawing/2014/main" id="{BB02615A-B42B-4111-9E04-19FD63A5D2C4}"/>
            </a:ext>
          </a:extLst>
        </xdr:cNvPr>
        <xdr:cNvSpPr/>
      </xdr:nvSpPr>
      <xdr:spPr>
        <a:xfrm>
          <a:off x="3905250" y="14579600"/>
          <a:ext cx="1358900" cy="174625"/>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22413</xdr:colOff>
      <xdr:row>32</xdr:row>
      <xdr:rowOff>56029</xdr:rowOff>
    </xdr:from>
    <xdr:ext cx="4375897" cy="2004883"/>
    <xdr:pic>
      <xdr:nvPicPr>
        <xdr:cNvPr id="6" name="図 5">
          <a:extLst>
            <a:ext uri="{FF2B5EF4-FFF2-40B4-BE49-F238E27FC236}">
              <a16:creationId xmlns:a16="http://schemas.microsoft.com/office/drawing/2014/main" id="{30E33A03-B2E8-49B6-A898-0E7B6EEF5F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213" y="13391029"/>
          <a:ext cx="4375897" cy="20048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28575</xdr:rowOff>
        </xdr:from>
        <xdr:to>
          <xdr:col>7</xdr:col>
          <xdr:colOff>295275</xdr:colOff>
          <xdr:row>17</xdr:row>
          <xdr:rowOff>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16</xdr:row>
          <xdr:rowOff>28575</xdr:rowOff>
        </xdr:from>
        <xdr:to>
          <xdr:col>11</xdr:col>
          <xdr:colOff>295275</xdr:colOff>
          <xdr:row>17</xdr:row>
          <xdr:rowOff>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28575</xdr:rowOff>
        </xdr:from>
        <xdr:to>
          <xdr:col>3</xdr:col>
          <xdr:colOff>266700</xdr:colOff>
          <xdr:row>27</xdr:row>
          <xdr:rowOff>295275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20</xdr:col>
          <xdr:colOff>266700</xdr:colOff>
          <xdr:row>20</xdr:row>
          <xdr:rowOff>295275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xdr:row>
          <xdr:rowOff>0</xdr:rowOff>
        </xdr:from>
        <xdr:to>
          <xdr:col>20</xdr:col>
          <xdr:colOff>276225</xdr:colOff>
          <xdr:row>36</xdr:row>
          <xdr:rowOff>256760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0</xdr:rowOff>
        </xdr:from>
        <xdr:to>
          <xdr:col>1</xdr:col>
          <xdr:colOff>276225</xdr:colOff>
          <xdr:row>36</xdr:row>
          <xdr:rowOff>256760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57150</xdr:rowOff>
        </xdr:from>
        <xdr:to>
          <xdr:col>1</xdr:col>
          <xdr:colOff>276225</xdr:colOff>
          <xdr:row>39</xdr:row>
          <xdr:rowOff>123825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38100</xdr:rowOff>
        </xdr:from>
        <xdr:to>
          <xdr:col>1</xdr:col>
          <xdr:colOff>276225</xdr:colOff>
          <xdr:row>42</xdr:row>
          <xdr:rowOff>114300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95250</xdr:rowOff>
        </xdr:from>
        <xdr:to>
          <xdr:col>2</xdr:col>
          <xdr:colOff>276225</xdr:colOff>
          <xdr:row>9</xdr:row>
          <xdr:rowOff>352425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127001</xdr:colOff>
      <xdr:row>36</xdr:row>
      <xdr:rowOff>196850</xdr:rowOff>
    </xdr:from>
    <xdr:to>
      <xdr:col>34</xdr:col>
      <xdr:colOff>132418</xdr:colOff>
      <xdr:row>60</xdr:row>
      <xdr:rowOff>101599</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1" y="12045950"/>
          <a:ext cx="4361517"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43</xdr:row>
          <xdr:rowOff>133350</xdr:rowOff>
        </xdr:from>
        <xdr:to>
          <xdr:col>1</xdr:col>
          <xdr:colOff>285750</xdr:colOff>
          <xdr:row>45</xdr:row>
          <xdr:rowOff>57150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95250</xdr:rowOff>
        </xdr:from>
        <xdr:to>
          <xdr:col>2</xdr:col>
          <xdr:colOff>276225</xdr:colOff>
          <xdr:row>10</xdr:row>
          <xdr:rowOff>352425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belog.com/aichi/A2301/A230103/23086959/" TargetMode="External"/><Relationship Id="rId1" Type="http://schemas.openxmlformats.org/officeDocument/2006/relationships/hyperlink" Target="https://tabelog.com/fukuoka/A4001/A400103/40034704"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4.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hg-japan.com/pdf/231024_t81.pdf" TargetMode="External"/><Relationship Id="rId16" Type="http://schemas.openxmlformats.org/officeDocument/2006/relationships/ctrlProp" Target="../ctrlProps/ctrlProp11.xml"/><Relationship Id="rId1" Type="http://schemas.openxmlformats.org/officeDocument/2006/relationships/hyperlink" Target="https://hg-japan.com/policy/"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3.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A1:Q92"/>
  <sheetViews>
    <sheetView workbookViewId="0"/>
  </sheetViews>
  <sheetFormatPr defaultColWidth="9" defaultRowHeight="18.75" customHeight="1"/>
  <cols>
    <col min="1" max="1" width="15.875" style="169" customWidth="1"/>
    <col min="2" max="2" width="13.875" style="169" customWidth="1"/>
    <col min="3" max="3" width="33.125" style="169" bestFit="1" customWidth="1"/>
    <col min="4" max="4" width="11.875" style="170" bestFit="1" customWidth="1"/>
    <col min="5" max="5" width="10.375" style="169" bestFit="1" customWidth="1"/>
    <col min="6" max="7" width="12.125" style="171" bestFit="1" customWidth="1"/>
    <col min="8" max="8" width="12.625" style="171" bestFit="1" customWidth="1"/>
    <col min="9" max="10" width="6.5" style="172" customWidth="1"/>
    <col min="11" max="11" width="6.5" style="173" customWidth="1"/>
    <col min="12" max="12" width="34.875" style="169" bestFit="1" customWidth="1"/>
    <col min="13" max="15" width="11.875" style="169" customWidth="1"/>
    <col min="16" max="16" width="10.125" style="169" bestFit="1" customWidth="1"/>
    <col min="17" max="17" width="13.875" style="169" bestFit="1" customWidth="1"/>
    <col min="18" max="18" width="26" style="169" bestFit="1" customWidth="1"/>
    <col min="19" max="19" width="23.5" style="169" bestFit="1" customWidth="1"/>
    <col min="20" max="20" width="26" style="169" bestFit="1" customWidth="1"/>
    <col min="21" max="16384" width="9" style="169"/>
  </cols>
  <sheetData>
    <row r="1" spans="1:17" ht="18.75" customHeight="1">
      <c r="A1" s="169" t="s">
        <v>4</v>
      </c>
      <c r="B1" s="169" t="s">
        <v>10</v>
      </c>
      <c r="P1" s="169" t="s">
        <v>133</v>
      </c>
      <c r="Q1" s="169" t="s">
        <v>156</v>
      </c>
    </row>
    <row r="2" spans="1:17" ht="18.75" customHeight="1">
      <c r="A2" s="169" t="s">
        <v>9</v>
      </c>
      <c r="B2" s="169" t="str">
        <f>IF(COUNTIF(B5:B24,"東京")&gt;0,"東京","")</f>
        <v/>
      </c>
      <c r="C2" s="169" t="str">
        <f>IF(COUNTIF(B5:B24,"横浜")&gt;0,"横浜","")</f>
        <v/>
      </c>
      <c r="D2" s="169" t="str">
        <f>IF(COUNTIF(B5:B24,"名古屋")&gt;0,"名古屋","")</f>
        <v/>
      </c>
      <c r="E2" s="169" t="str">
        <f>IF(COUNTIF(B5:B24,"大阪")&gt;0,"大阪","")</f>
        <v/>
      </c>
      <c r="F2" s="169" t="str">
        <f>IF(COUNTIF(B5:B24,"広島")&gt;0,"広島","")</f>
        <v/>
      </c>
      <c r="G2" s="169" t="str">
        <f>IF(COUNTIF(B5:B24,"福岡")&gt;0,"福岡","")</f>
        <v/>
      </c>
      <c r="P2" s="169" t="s">
        <v>86</v>
      </c>
      <c r="Q2" s="169" t="s">
        <v>137</v>
      </c>
    </row>
    <row r="3" spans="1:17" ht="18.75" customHeight="1" thickBot="1">
      <c r="C3" s="174" t="s">
        <v>65</v>
      </c>
      <c r="D3" s="167">
        <v>44908</v>
      </c>
      <c r="P3" s="169" t="s">
        <v>87</v>
      </c>
      <c r="Q3" s="169" t="s">
        <v>138</v>
      </c>
    </row>
    <row r="4" spans="1:17" ht="18.75" customHeight="1">
      <c r="A4" s="169" t="s">
        <v>6</v>
      </c>
      <c r="B4" s="169" t="s">
        <v>7</v>
      </c>
      <c r="D4" s="175" t="s">
        <v>63</v>
      </c>
      <c r="E4" s="169" t="s">
        <v>8</v>
      </c>
      <c r="F4" s="171" t="s">
        <v>0</v>
      </c>
      <c r="G4" s="171" t="s">
        <v>1</v>
      </c>
      <c r="H4" s="171" t="s">
        <v>2</v>
      </c>
      <c r="P4" s="169" t="s">
        <v>88</v>
      </c>
      <c r="Q4" s="169" t="s">
        <v>139</v>
      </c>
    </row>
    <row r="5" spans="1:17" ht="18.75" customHeight="1">
      <c r="A5" s="169" t="str">
        <f>企画概要!B34</f>
        <v>オンライン型</v>
      </c>
      <c r="B5" s="169" t="e">
        <f>IF(C5="","",企画概要!C34)</f>
        <v>#VALUE!</v>
      </c>
      <c r="C5" s="169" t="e">
        <f>IF(D5="満席","",IF(D5="要相談",E5&amp;"："&amp;"日程については当社担当へお問い合わせください",E5&amp;"："&amp;I5&amp;","&amp;J5&amp;","&amp;K5))</f>
        <v>#VALUE!</v>
      </c>
      <c r="D5" s="168" t="s">
        <v>64</v>
      </c>
      <c r="E5" s="169" t="str">
        <f>企画概要!N34</f>
        <v>A</v>
      </c>
      <c r="F5" s="171" t="str">
        <f>企画概要!G34</f>
        <v>　　◇ ビズ・スクエアなごや　オフィスROOM G</v>
      </c>
      <c r="G5" s="171">
        <f>企画概要!H34</f>
        <v>0</v>
      </c>
      <c r="H5" s="171">
        <f>企画概要!I34</f>
        <v>0</v>
      </c>
      <c r="I5" s="176" t="e">
        <f t="shared" ref="I5:I32" si="0">MONTH(F5)&amp;"/"&amp;DAY(F5)&amp;TEXT(F5,"(aaa)")</f>
        <v>#VALUE!</v>
      </c>
      <c r="J5" s="176" t="str">
        <f t="shared" ref="J5:J32" si="1">MONTH(G5)&amp;"/"&amp;DAY(G5)&amp;TEXT(G5,"(aaa)")</f>
        <v>1/0(土)</v>
      </c>
      <c r="K5" s="176" t="str">
        <f t="shared" ref="K5:K32" si="2">MONTH(H5)&amp;"/"&amp;DAY(H5)&amp;TEXT(H5,"(aaa)")</f>
        <v>1/0(土)</v>
      </c>
      <c r="L5" s="169" t="s">
        <v>69</v>
      </c>
      <c r="P5" s="169" t="s">
        <v>89</v>
      </c>
      <c r="Q5" s="169" t="s">
        <v>140</v>
      </c>
    </row>
    <row r="6" spans="1:17" ht="18.75" customHeight="1">
      <c r="A6" s="169" t="e">
        <f>企画概要!#REF!</f>
        <v>#REF!</v>
      </c>
      <c r="B6" s="169" t="e">
        <f>IF(C6="","",企画概要!#REF!)</f>
        <v>#REF!</v>
      </c>
      <c r="C6" s="169" t="e">
        <f t="shared" ref="C6:C24" si="3">IF(D6="満席","",IF(D6="要相談",E6&amp;"："&amp;"日程については当社担当へお問い合わせください",E6&amp;"："&amp;I6&amp;","&amp;J6&amp;","&amp;K6))</f>
        <v>#REF!</v>
      </c>
      <c r="D6" s="168" t="s">
        <v>64</v>
      </c>
      <c r="E6" s="169" t="e">
        <f>企画概要!#REF!</f>
        <v>#REF!</v>
      </c>
      <c r="F6" s="171" t="e">
        <f>企画概要!#REF!</f>
        <v>#REF!</v>
      </c>
      <c r="G6" s="171" t="e">
        <f>企画概要!#REF!</f>
        <v>#REF!</v>
      </c>
      <c r="H6" s="171" t="e">
        <f>企画概要!#REF!</f>
        <v>#REF!</v>
      </c>
      <c r="I6" s="176" t="e">
        <f t="shared" si="0"/>
        <v>#REF!</v>
      </c>
      <c r="J6" s="176" t="e">
        <f t="shared" si="1"/>
        <v>#REF!</v>
      </c>
      <c r="K6" s="176" t="e">
        <f t="shared" si="2"/>
        <v>#REF!</v>
      </c>
      <c r="L6" s="169" t="s">
        <v>70</v>
      </c>
      <c r="P6" s="169" t="s">
        <v>90</v>
      </c>
      <c r="Q6" s="169" t="s">
        <v>141</v>
      </c>
    </row>
    <row r="7" spans="1:17" ht="18.75" customHeight="1">
      <c r="A7" s="169" t="e">
        <f>企画概要!#REF!</f>
        <v>#REF!</v>
      </c>
      <c r="B7" s="169" t="e">
        <f>IF(C7="","",企画概要!#REF!)</f>
        <v>#REF!</v>
      </c>
      <c r="C7" s="169" t="e">
        <f t="shared" si="3"/>
        <v>#REF!</v>
      </c>
      <c r="D7" s="168" t="s">
        <v>181</v>
      </c>
      <c r="E7" s="169" t="e">
        <f>企画概要!#REF!</f>
        <v>#REF!</v>
      </c>
      <c r="F7" s="171" t="e">
        <f>企画概要!#REF!</f>
        <v>#REF!</v>
      </c>
      <c r="G7" s="171" t="e">
        <f>企画概要!#REF!</f>
        <v>#REF!</v>
      </c>
      <c r="H7" s="171" t="e">
        <f>企画概要!#REF!</f>
        <v>#REF!</v>
      </c>
      <c r="I7" s="176" t="e">
        <f t="shared" si="0"/>
        <v>#REF!</v>
      </c>
      <c r="J7" s="176" t="e">
        <f t="shared" si="1"/>
        <v>#REF!</v>
      </c>
      <c r="K7" s="176" t="e">
        <f t="shared" si="2"/>
        <v>#REF!</v>
      </c>
      <c r="L7" s="169" t="s">
        <v>68</v>
      </c>
      <c r="P7" s="169" t="s">
        <v>91</v>
      </c>
      <c r="Q7" s="169" t="s">
        <v>142</v>
      </c>
    </row>
    <row r="8" spans="1:17" ht="18.75" customHeight="1">
      <c r="A8" s="169" t="e">
        <f>企画概要!#REF!</f>
        <v>#REF!</v>
      </c>
      <c r="B8" s="169" t="str">
        <f>IF(C8="","",企画概要!#REF!)</f>
        <v/>
      </c>
      <c r="C8" s="169" t="str">
        <f t="shared" si="3"/>
        <v/>
      </c>
      <c r="D8" s="168" t="s">
        <v>180</v>
      </c>
      <c r="E8" s="169" t="e">
        <f>企画概要!#REF!</f>
        <v>#REF!</v>
      </c>
      <c r="F8" s="171" t="e">
        <f>企画概要!#REF!</f>
        <v>#REF!</v>
      </c>
      <c r="G8" s="171" t="e">
        <f>企画概要!#REF!</f>
        <v>#REF!</v>
      </c>
      <c r="H8" s="171" t="e">
        <f>企画概要!#REF!</f>
        <v>#REF!</v>
      </c>
      <c r="I8" s="176" t="e">
        <f t="shared" si="0"/>
        <v>#REF!</v>
      </c>
      <c r="J8" s="176" t="e">
        <f t="shared" si="1"/>
        <v>#REF!</v>
      </c>
      <c r="K8" s="176" t="e">
        <f t="shared" si="2"/>
        <v>#REF!</v>
      </c>
      <c r="L8" s="169" t="s">
        <v>71</v>
      </c>
      <c r="P8" s="169" t="s">
        <v>92</v>
      </c>
      <c r="Q8" s="169" t="s">
        <v>143</v>
      </c>
    </row>
    <row r="9" spans="1:17" ht="18.75" customHeight="1">
      <c r="A9" s="169" t="e">
        <f>企画概要!#REF!</f>
        <v>#REF!</v>
      </c>
      <c r="B9" s="169" t="str">
        <f>IF(C9="","",企画概要!#REF!)</f>
        <v/>
      </c>
      <c r="C9" s="169" t="str">
        <f t="shared" si="3"/>
        <v/>
      </c>
      <c r="D9" s="168" t="s">
        <v>180</v>
      </c>
      <c r="E9" s="169" t="e">
        <f>企画概要!#REF!</f>
        <v>#REF!</v>
      </c>
      <c r="F9" s="171" t="e">
        <f>企画概要!#REF!</f>
        <v>#REF!</v>
      </c>
      <c r="G9" s="171" t="e">
        <f>企画概要!#REF!</f>
        <v>#REF!</v>
      </c>
      <c r="H9" s="171" t="e">
        <f>企画概要!#REF!</f>
        <v>#REF!</v>
      </c>
      <c r="I9" s="176" t="e">
        <f t="shared" si="0"/>
        <v>#REF!</v>
      </c>
      <c r="J9" s="176" t="e">
        <f t="shared" si="1"/>
        <v>#REF!</v>
      </c>
      <c r="K9" s="176" t="e">
        <f t="shared" si="2"/>
        <v>#REF!</v>
      </c>
      <c r="L9" s="169" t="s">
        <v>72</v>
      </c>
      <c r="P9" s="169" t="s">
        <v>93</v>
      </c>
      <c r="Q9" s="169" t="s">
        <v>144</v>
      </c>
    </row>
    <row r="10" spans="1:17" ht="18.75" customHeight="1">
      <c r="A10" s="169" t="e">
        <f>企画概要!#REF!</f>
        <v>#REF!</v>
      </c>
      <c r="B10" s="169" t="str">
        <f>IF(C10="","",企画概要!#REF!)</f>
        <v/>
      </c>
      <c r="C10" s="169" t="str">
        <f t="shared" si="3"/>
        <v/>
      </c>
      <c r="D10" s="168" t="s">
        <v>180</v>
      </c>
      <c r="E10" s="169" t="e">
        <f>企画概要!#REF!</f>
        <v>#REF!</v>
      </c>
      <c r="F10" s="171" t="e">
        <f>企画概要!#REF!</f>
        <v>#REF!</v>
      </c>
      <c r="G10" s="171" t="e">
        <f>企画概要!#REF!</f>
        <v>#REF!</v>
      </c>
      <c r="H10" s="171" t="e">
        <f>企画概要!#REF!</f>
        <v>#REF!</v>
      </c>
      <c r="I10" s="176" t="e">
        <f t="shared" si="0"/>
        <v>#REF!</v>
      </c>
      <c r="J10" s="176" t="e">
        <f t="shared" si="1"/>
        <v>#REF!</v>
      </c>
      <c r="K10" s="176" t="e">
        <f t="shared" si="2"/>
        <v>#REF!</v>
      </c>
      <c r="L10" s="169" t="s">
        <v>73</v>
      </c>
      <c r="P10" s="169" t="s">
        <v>94</v>
      </c>
      <c r="Q10" s="169" t="s">
        <v>145</v>
      </c>
    </row>
    <row r="11" spans="1:17" ht="18.75" customHeight="1">
      <c r="A11" s="169" t="e">
        <f>企画概要!#REF!</f>
        <v>#REF!</v>
      </c>
      <c r="B11" s="169" t="str">
        <f>IF(C11="","",企画概要!#REF!)</f>
        <v/>
      </c>
      <c r="C11" s="169" t="str">
        <f t="shared" si="3"/>
        <v/>
      </c>
      <c r="D11" s="168" t="s">
        <v>180</v>
      </c>
      <c r="E11" s="169" t="e">
        <f>企画概要!#REF!</f>
        <v>#REF!</v>
      </c>
      <c r="F11" s="171" t="e">
        <f>企画概要!#REF!</f>
        <v>#REF!</v>
      </c>
      <c r="G11" s="171" t="e">
        <f>企画概要!#REF!</f>
        <v>#REF!</v>
      </c>
      <c r="H11" s="171" t="e">
        <f>企画概要!#REF!</f>
        <v>#REF!</v>
      </c>
      <c r="I11" s="176" t="e">
        <f t="shared" si="0"/>
        <v>#REF!</v>
      </c>
      <c r="J11" s="176" t="e">
        <f t="shared" si="1"/>
        <v>#REF!</v>
      </c>
      <c r="K11" s="176" t="e">
        <f t="shared" si="2"/>
        <v>#REF!</v>
      </c>
      <c r="L11" s="169" t="s">
        <v>74</v>
      </c>
      <c r="P11" s="169" t="s">
        <v>95</v>
      </c>
      <c r="Q11" s="169" t="s">
        <v>146</v>
      </c>
    </row>
    <row r="12" spans="1:17" ht="18.75" customHeight="1">
      <c r="A12" s="169" t="e">
        <f>企画概要!#REF!</f>
        <v>#REF!</v>
      </c>
      <c r="B12" s="169" t="str">
        <f>IF(C12="","",企画概要!#REF!)</f>
        <v/>
      </c>
      <c r="C12" s="169" t="str">
        <f t="shared" si="3"/>
        <v/>
      </c>
      <c r="D12" s="168" t="s">
        <v>180</v>
      </c>
      <c r="E12" s="169" t="e">
        <f>企画概要!#REF!</f>
        <v>#REF!</v>
      </c>
      <c r="F12" s="171" t="e">
        <f>企画概要!#REF!</f>
        <v>#REF!</v>
      </c>
      <c r="G12" s="171" t="e">
        <f>企画概要!#REF!</f>
        <v>#REF!</v>
      </c>
      <c r="H12" s="171" t="e">
        <f>企画概要!#REF!</f>
        <v>#REF!</v>
      </c>
      <c r="I12" s="176" t="e">
        <f t="shared" si="0"/>
        <v>#REF!</v>
      </c>
      <c r="J12" s="176" t="e">
        <f t="shared" si="1"/>
        <v>#REF!</v>
      </c>
      <c r="K12" s="176" t="e">
        <f t="shared" si="2"/>
        <v>#REF!</v>
      </c>
      <c r="L12" s="169" t="s">
        <v>75</v>
      </c>
      <c r="P12" s="169" t="s">
        <v>96</v>
      </c>
      <c r="Q12" s="169" t="s">
        <v>147</v>
      </c>
    </row>
    <row r="13" spans="1:17" ht="18.75" customHeight="1">
      <c r="A13" s="169" t="e">
        <f>企画概要!#REF!</f>
        <v>#REF!</v>
      </c>
      <c r="B13" s="169" t="e">
        <f>IF(C13="","",企画概要!#REF!)</f>
        <v>#REF!</v>
      </c>
      <c r="C13" s="169" t="e">
        <f t="shared" si="3"/>
        <v>#REF!</v>
      </c>
      <c r="D13" s="168" t="s">
        <v>64</v>
      </c>
      <c r="E13" s="169" t="e">
        <f>企画概要!#REF!</f>
        <v>#REF!</v>
      </c>
      <c r="F13" s="171" t="e">
        <f>企画概要!#REF!</f>
        <v>#REF!</v>
      </c>
      <c r="G13" s="171" t="e">
        <f>企画概要!#REF!</f>
        <v>#REF!</v>
      </c>
      <c r="H13" s="171" t="e">
        <f>企画概要!#REF!</f>
        <v>#REF!</v>
      </c>
      <c r="I13" s="176" t="e">
        <f t="shared" si="0"/>
        <v>#REF!</v>
      </c>
      <c r="J13" s="176" t="e">
        <f t="shared" si="1"/>
        <v>#REF!</v>
      </c>
      <c r="K13" s="176" t="e">
        <f t="shared" si="2"/>
        <v>#REF!</v>
      </c>
      <c r="L13" s="169" t="s">
        <v>76</v>
      </c>
      <c r="P13" s="169" t="s">
        <v>97</v>
      </c>
      <c r="Q13" s="169" t="s">
        <v>148</v>
      </c>
    </row>
    <row r="14" spans="1:17" ht="18.75" customHeight="1">
      <c r="A14" s="169" t="e">
        <f>企画概要!#REF!</f>
        <v>#REF!</v>
      </c>
      <c r="B14" s="169" t="e">
        <f>IF(C14="","",企画概要!#REF!)</f>
        <v>#REF!</v>
      </c>
      <c r="C14" s="169" t="e">
        <f t="shared" si="3"/>
        <v>#REF!</v>
      </c>
      <c r="D14" s="168" t="s">
        <v>181</v>
      </c>
      <c r="E14" s="169" t="e">
        <f>企画概要!#REF!</f>
        <v>#REF!</v>
      </c>
      <c r="F14" s="171" t="e">
        <f>企画概要!#REF!</f>
        <v>#REF!</v>
      </c>
      <c r="G14" s="171" t="e">
        <f>企画概要!#REF!</f>
        <v>#REF!</v>
      </c>
      <c r="H14" s="171" t="e">
        <f>企画概要!#REF!</f>
        <v>#REF!</v>
      </c>
      <c r="I14" s="176" t="e">
        <f t="shared" si="0"/>
        <v>#REF!</v>
      </c>
      <c r="J14" s="176" t="e">
        <f t="shared" si="1"/>
        <v>#REF!</v>
      </c>
      <c r="K14" s="176" t="e">
        <f t="shared" si="2"/>
        <v>#REF!</v>
      </c>
      <c r="L14" s="169" t="s">
        <v>77</v>
      </c>
      <c r="P14" s="169" t="s">
        <v>98</v>
      </c>
      <c r="Q14" s="169" t="s">
        <v>149</v>
      </c>
    </row>
    <row r="15" spans="1:17" ht="18.75" customHeight="1">
      <c r="A15" s="169" t="e">
        <f>企画概要!#REF!</f>
        <v>#REF!</v>
      </c>
      <c r="B15" s="169" t="e">
        <f>IF(C15="","",企画概要!#REF!)</f>
        <v>#REF!</v>
      </c>
      <c r="C15" s="169" t="e">
        <f t="shared" si="3"/>
        <v>#REF!</v>
      </c>
      <c r="D15" s="168" t="s">
        <v>64</v>
      </c>
      <c r="E15" s="169" t="e">
        <f>企画概要!#REF!</f>
        <v>#REF!</v>
      </c>
      <c r="F15" s="171" t="e">
        <f>企画概要!#REF!</f>
        <v>#REF!</v>
      </c>
      <c r="G15" s="171" t="e">
        <f>企画概要!#REF!</f>
        <v>#REF!</v>
      </c>
      <c r="H15" s="171" t="e">
        <f>企画概要!#REF!</f>
        <v>#REF!</v>
      </c>
      <c r="I15" s="176" t="e">
        <f t="shared" si="0"/>
        <v>#REF!</v>
      </c>
      <c r="J15" s="176" t="e">
        <f t="shared" si="1"/>
        <v>#REF!</v>
      </c>
      <c r="K15" s="176" t="e">
        <f t="shared" si="2"/>
        <v>#REF!</v>
      </c>
      <c r="L15" s="169" t="s">
        <v>78</v>
      </c>
      <c r="P15" s="169" t="s">
        <v>99</v>
      </c>
      <c r="Q15" s="169" t="s">
        <v>150</v>
      </c>
    </row>
    <row r="16" spans="1:17" ht="18.75" customHeight="1">
      <c r="A16" s="169" t="str">
        <f>企画概要!B35</f>
        <v>通学型</v>
      </c>
      <c r="B16" s="169" t="e">
        <f>IF(C16="","",企画概要!C35)</f>
        <v>#VALUE!</v>
      </c>
      <c r="C16" s="169" t="e">
        <f t="shared" si="3"/>
        <v>#VALUE!</v>
      </c>
      <c r="D16" s="168" t="s">
        <v>64</v>
      </c>
      <c r="E16" s="169" t="str">
        <f>企画概要!N35</f>
        <v>B</v>
      </c>
      <c r="F16" s="171" t="str">
        <f>企画概要!G35</f>
        <v>　　住所：愛知県名古屋市中区丸の内1‐10‐29　白川第8ビル5F</v>
      </c>
      <c r="G16" s="171">
        <f>企画概要!H35</f>
        <v>0</v>
      </c>
      <c r="H16" s="171">
        <f>企画概要!I35</f>
        <v>0</v>
      </c>
      <c r="I16" s="176" t="e">
        <f t="shared" si="0"/>
        <v>#VALUE!</v>
      </c>
      <c r="J16" s="176" t="str">
        <f t="shared" si="1"/>
        <v>1/0(土)</v>
      </c>
      <c r="K16" s="176" t="str">
        <f t="shared" si="2"/>
        <v>1/0(土)</v>
      </c>
      <c r="L16" s="169" t="s">
        <v>79</v>
      </c>
      <c r="P16" s="169" t="s">
        <v>100</v>
      </c>
      <c r="Q16" s="169" t="s">
        <v>151</v>
      </c>
    </row>
    <row r="17" spans="1:17" ht="18.75" customHeight="1">
      <c r="A17" s="169" t="str">
        <f>企画概要!B36</f>
        <v>通学型</v>
      </c>
      <c r="B17" s="169" t="e">
        <f>IF(C17="","",企画概要!C36)</f>
        <v>#VALUE!</v>
      </c>
      <c r="C17" s="169" t="e">
        <f t="shared" si="3"/>
        <v>#VALUE!</v>
      </c>
      <c r="D17" s="168" t="s">
        <v>64</v>
      </c>
      <c r="E17" s="169" t="str">
        <f>企画概要!N36</f>
        <v>A-1</v>
      </c>
      <c r="F17" s="171" t="str">
        <f>企画概要!G36</f>
        <v>◆ 視察店舗情報</v>
      </c>
      <c r="G17" s="171" t="str">
        <f>企画概要!H36</f>
        <v>19:00 スタート ~ 21:00 終了</v>
      </c>
      <c r="H17" s="171">
        <f>企画概要!I36</f>
        <v>0</v>
      </c>
      <c r="I17" s="176" t="e">
        <f t="shared" si="0"/>
        <v>#VALUE!</v>
      </c>
      <c r="J17" s="176" t="e">
        <f t="shared" si="1"/>
        <v>#VALUE!</v>
      </c>
      <c r="K17" s="176" t="str">
        <f t="shared" si="2"/>
        <v>1/0(土)</v>
      </c>
      <c r="L17" s="169" t="s">
        <v>68</v>
      </c>
      <c r="P17" s="169" t="s">
        <v>101</v>
      </c>
      <c r="Q17" s="169" t="s">
        <v>152</v>
      </c>
    </row>
    <row r="18" spans="1:17" ht="18.75" customHeight="1">
      <c r="A18" s="169" t="str">
        <f>企画概要!B39</f>
        <v>通学型</v>
      </c>
      <c r="B18" s="169" t="e">
        <f>IF(C18="","",企画概要!C39)</f>
        <v>#VALUE!</v>
      </c>
      <c r="C18" s="169" t="e">
        <f t="shared" si="3"/>
        <v>#VALUE!</v>
      </c>
      <c r="D18" s="168" t="s">
        <v>64</v>
      </c>
      <c r="E18" s="169" t="str">
        <f>企画概要!N39</f>
        <v>A-2</v>
      </c>
      <c r="F18" s="171" t="str">
        <f>企画概要!G39</f>
        <v>　　https://tabelog.com/aichi/A2301/A230103/23086959/</v>
      </c>
      <c r="G18" s="171">
        <f>企画概要!H39</f>
        <v>0</v>
      </c>
      <c r="H18" s="171">
        <f>企画概要!I39</f>
        <v>0</v>
      </c>
      <c r="I18" s="176" t="e">
        <f t="shared" si="0"/>
        <v>#VALUE!</v>
      </c>
      <c r="J18" s="176" t="str">
        <f t="shared" si="1"/>
        <v>1/0(土)</v>
      </c>
      <c r="K18" s="176" t="str">
        <f t="shared" si="2"/>
        <v>1/0(土)</v>
      </c>
      <c r="L18" s="169" t="s">
        <v>71</v>
      </c>
      <c r="P18" s="169" t="s">
        <v>102</v>
      </c>
      <c r="Q18" s="169" t="s">
        <v>153</v>
      </c>
    </row>
    <row r="19" spans="1:17" ht="18.75" customHeight="1">
      <c r="A19" s="169" t="e">
        <f>企画概要!#REF!</f>
        <v>#REF!</v>
      </c>
      <c r="B19" s="169" t="e">
        <f>IF(C19="","",企画概要!#REF!)</f>
        <v>#REF!</v>
      </c>
      <c r="C19" s="169" t="e">
        <f t="shared" si="3"/>
        <v>#REF!</v>
      </c>
      <c r="D19" s="168" t="s">
        <v>64</v>
      </c>
      <c r="E19" s="169" t="e">
        <f>企画概要!#REF!</f>
        <v>#REF!</v>
      </c>
      <c r="F19" s="171" t="e">
        <f>企画概要!#REF!</f>
        <v>#REF!</v>
      </c>
      <c r="G19" s="171" t="e">
        <f>企画概要!#REF!</f>
        <v>#REF!</v>
      </c>
      <c r="H19" s="171" t="e">
        <f>企画概要!#REF!</f>
        <v>#REF!</v>
      </c>
      <c r="I19" s="176" t="e">
        <f t="shared" si="0"/>
        <v>#REF!</v>
      </c>
      <c r="J19" s="176" t="e">
        <f t="shared" si="1"/>
        <v>#REF!</v>
      </c>
      <c r="K19" s="176" t="e">
        <f t="shared" si="2"/>
        <v>#REF!</v>
      </c>
      <c r="L19" s="169" t="s">
        <v>80</v>
      </c>
      <c r="P19" s="169" t="s">
        <v>103</v>
      </c>
      <c r="Q19" s="169" t="s">
        <v>154</v>
      </c>
    </row>
    <row r="20" spans="1:17" ht="18.75" customHeight="1">
      <c r="A20" s="169" t="e">
        <f>企画概要!#REF!</f>
        <v>#REF!</v>
      </c>
      <c r="B20" s="169" t="e">
        <f>IF(C20="","",企画概要!#REF!)</f>
        <v>#REF!</v>
      </c>
      <c r="C20" s="169" t="e">
        <f t="shared" si="3"/>
        <v>#REF!</v>
      </c>
      <c r="D20" s="168" t="s">
        <v>64</v>
      </c>
      <c r="E20" s="169" t="e">
        <f>企画概要!#REF!</f>
        <v>#REF!</v>
      </c>
      <c r="F20" s="171" t="e">
        <f>企画概要!#REF!</f>
        <v>#REF!</v>
      </c>
      <c r="G20" s="171" t="e">
        <f>企画概要!#REF!</f>
        <v>#REF!</v>
      </c>
      <c r="H20" s="171" t="e">
        <f>企画概要!#REF!</f>
        <v>#REF!</v>
      </c>
      <c r="I20" s="176" t="e">
        <f t="shared" si="0"/>
        <v>#REF!</v>
      </c>
      <c r="J20" s="176" t="e">
        <f t="shared" si="1"/>
        <v>#REF!</v>
      </c>
      <c r="K20" s="176" t="e">
        <f t="shared" si="2"/>
        <v>#REF!</v>
      </c>
      <c r="L20" s="169" t="s">
        <v>81</v>
      </c>
      <c r="P20" s="169" t="s">
        <v>104</v>
      </c>
      <c r="Q20" s="169" t="s">
        <v>155</v>
      </c>
    </row>
    <row r="21" spans="1:17" ht="18.75" customHeight="1">
      <c r="A21" s="169" t="e">
        <f>企画概要!#REF!</f>
        <v>#REF!</v>
      </c>
      <c r="B21" s="169" t="e">
        <f>IF(C21="","",企画概要!#REF!)</f>
        <v>#REF!</v>
      </c>
      <c r="C21" s="169" t="e">
        <f t="shared" si="3"/>
        <v>#REF!</v>
      </c>
      <c r="D21" s="168" t="s">
        <v>64</v>
      </c>
      <c r="E21" s="169" t="e">
        <f>企画概要!#REF!</f>
        <v>#REF!</v>
      </c>
      <c r="F21" s="171" t="e">
        <f>企画概要!#REF!</f>
        <v>#REF!</v>
      </c>
      <c r="G21" s="171" t="e">
        <f>企画概要!#REF!</f>
        <v>#REF!</v>
      </c>
      <c r="H21" s="171" t="e">
        <f>企画概要!#REF!</f>
        <v>#REF!</v>
      </c>
      <c r="I21" s="176" t="e">
        <f t="shared" si="0"/>
        <v>#REF!</v>
      </c>
      <c r="J21" s="176" t="e">
        <f t="shared" si="1"/>
        <v>#REF!</v>
      </c>
      <c r="K21" s="176" t="e">
        <f t="shared" si="2"/>
        <v>#REF!</v>
      </c>
      <c r="L21" s="169" t="s">
        <v>82</v>
      </c>
      <c r="P21" s="169" t="s">
        <v>105</v>
      </c>
    </row>
    <row r="22" spans="1:17" ht="18.75" customHeight="1">
      <c r="A22" s="169" t="e">
        <f>企画概要!#REF!</f>
        <v>#REF!</v>
      </c>
      <c r="B22" s="169" t="e">
        <f>IF(C22="","",企画概要!#REF!)</f>
        <v>#REF!</v>
      </c>
      <c r="C22" s="169" t="e">
        <f t="shared" si="3"/>
        <v>#REF!</v>
      </c>
      <c r="D22" s="168" t="s">
        <v>64</v>
      </c>
      <c r="E22" s="169" t="e">
        <f>企画概要!#REF!</f>
        <v>#REF!</v>
      </c>
      <c r="F22" s="171" t="e">
        <f>企画概要!#REF!</f>
        <v>#REF!</v>
      </c>
      <c r="G22" s="171" t="e">
        <f>企画概要!#REF!</f>
        <v>#REF!</v>
      </c>
      <c r="H22" s="171" t="e">
        <f>企画概要!#REF!</f>
        <v>#REF!</v>
      </c>
      <c r="I22" s="176" t="e">
        <f t="shared" si="0"/>
        <v>#REF!</v>
      </c>
      <c r="J22" s="176" t="e">
        <f t="shared" si="1"/>
        <v>#REF!</v>
      </c>
      <c r="K22" s="176" t="e">
        <f t="shared" si="2"/>
        <v>#REF!</v>
      </c>
      <c r="L22" s="169" t="s">
        <v>83</v>
      </c>
      <c r="P22" s="169" t="s">
        <v>106</v>
      </c>
    </row>
    <row r="23" spans="1:17" ht="18.75" customHeight="1">
      <c r="A23" s="169" t="e">
        <f>企画概要!#REF!</f>
        <v>#REF!</v>
      </c>
      <c r="B23" s="169" t="e">
        <f>IF(C23="","",企画概要!#REF!)</f>
        <v>#REF!</v>
      </c>
      <c r="C23" s="169" t="e">
        <f t="shared" si="3"/>
        <v>#REF!</v>
      </c>
      <c r="D23" s="168" t="s">
        <v>64</v>
      </c>
      <c r="E23" s="169" t="e">
        <f>企画概要!#REF!</f>
        <v>#REF!</v>
      </c>
      <c r="F23" s="171" t="e">
        <f>企画概要!#REF!</f>
        <v>#REF!</v>
      </c>
      <c r="G23" s="171" t="e">
        <f>企画概要!#REF!</f>
        <v>#REF!</v>
      </c>
      <c r="H23" s="171" t="e">
        <f>企画概要!#REF!</f>
        <v>#REF!</v>
      </c>
      <c r="I23" s="176" t="e">
        <f t="shared" si="0"/>
        <v>#REF!</v>
      </c>
      <c r="J23" s="176" t="e">
        <f t="shared" si="1"/>
        <v>#REF!</v>
      </c>
      <c r="K23" s="176" t="e">
        <f t="shared" si="2"/>
        <v>#REF!</v>
      </c>
      <c r="L23" s="169" t="s">
        <v>78</v>
      </c>
      <c r="P23" s="169" t="s">
        <v>107</v>
      </c>
    </row>
    <row r="24" spans="1:17" ht="18.75" customHeight="1">
      <c r="A24" s="169" t="e">
        <f>企画概要!#REF!</f>
        <v>#REF!</v>
      </c>
      <c r="B24" s="169" t="e">
        <f>IF(C24="","",企画概要!#REF!)</f>
        <v>#REF!</v>
      </c>
      <c r="C24" s="169" t="e">
        <f t="shared" si="3"/>
        <v>#REF!</v>
      </c>
      <c r="D24" s="168" t="s">
        <v>64</v>
      </c>
      <c r="E24" s="169" t="e">
        <f>企画概要!#REF!</f>
        <v>#REF!</v>
      </c>
      <c r="F24" s="171" t="e">
        <f>企画概要!#REF!</f>
        <v>#REF!</v>
      </c>
      <c r="G24" s="171" t="e">
        <f>企画概要!#REF!</f>
        <v>#REF!</v>
      </c>
      <c r="H24" s="171" t="e">
        <f>企画概要!#REF!</f>
        <v>#REF!</v>
      </c>
      <c r="I24" s="176" t="e">
        <f t="shared" si="0"/>
        <v>#REF!</v>
      </c>
      <c r="J24" s="176" t="e">
        <f t="shared" si="1"/>
        <v>#REF!</v>
      </c>
      <c r="K24" s="176" t="e">
        <f t="shared" si="2"/>
        <v>#REF!</v>
      </c>
      <c r="L24" s="169" t="s">
        <v>79</v>
      </c>
      <c r="P24" s="169" t="s">
        <v>108</v>
      </c>
    </row>
    <row r="25" spans="1:17" ht="18.75" customHeight="1">
      <c r="I25" s="176" t="str">
        <f t="shared" si="0"/>
        <v>1/0(土)</v>
      </c>
      <c r="J25" s="176" t="str">
        <f t="shared" si="1"/>
        <v>1/0(土)</v>
      </c>
      <c r="K25" s="176" t="str">
        <f t="shared" si="2"/>
        <v>1/0(土)</v>
      </c>
      <c r="P25" s="169" t="s">
        <v>109</v>
      </c>
    </row>
    <row r="26" spans="1:17" ht="18.75" customHeight="1">
      <c r="I26" s="176" t="str">
        <f t="shared" si="0"/>
        <v>1/0(土)</v>
      </c>
      <c r="J26" s="176" t="str">
        <f t="shared" si="1"/>
        <v>1/0(土)</v>
      </c>
      <c r="K26" s="176" t="str">
        <f t="shared" si="2"/>
        <v>1/0(土)</v>
      </c>
      <c r="P26" s="169" t="s">
        <v>110</v>
      </c>
    </row>
    <row r="27" spans="1:17" ht="18.75" customHeight="1">
      <c r="I27" s="176" t="str">
        <f t="shared" si="0"/>
        <v>1/0(土)</v>
      </c>
      <c r="J27" s="176" t="str">
        <f t="shared" si="1"/>
        <v>1/0(土)</v>
      </c>
      <c r="K27" s="176" t="str">
        <f t="shared" si="2"/>
        <v>1/0(土)</v>
      </c>
      <c r="P27" s="169" t="s">
        <v>111</v>
      </c>
    </row>
    <row r="28" spans="1:17" ht="18.75" customHeight="1">
      <c r="I28" s="176" t="str">
        <f t="shared" si="0"/>
        <v>1/0(土)</v>
      </c>
      <c r="J28" s="176" t="str">
        <f t="shared" si="1"/>
        <v>1/0(土)</v>
      </c>
      <c r="K28" s="176" t="str">
        <f t="shared" si="2"/>
        <v>1/0(土)</v>
      </c>
      <c r="P28" s="169" t="s">
        <v>112</v>
      </c>
    </row>
    <row r="29" spans="1:17" ht="18.75" customHeight="1">
      <c r="I29" s="176" t="str">
        <f t="shared" si="0"/>
        <v>1/0(土)</v>
      </c>
      <c r="J29" s="176" t="str">
        <f t="shared" si="1"/>
        <v>1/0(土)</v>
      </c>
      <c r="K29" s="176" t="str">
        <f t="shared" si="2"/>
        <v>1/0(土)</v>
      </c>
      <c r="P29" s="169" t="s">
        <v>113</v>
      </c>
    </row>
    <row r="30" spans="1:17" ht="18.75" customHeight="1">
      <c r="I30" s="176" t="str">
        <f t="shared" si="0"/>
        <v>1/0(土)</v>
      </c>
      <c r="J30" s="176" t="str">
        <f t="shared" si="1"/>
        <v>1/0(土)</v>
      </c>
      <c r="K30" s="176" t="str">
        <f t="shared" si="2"/>
        <v>1/0(土)</v>
      </c>
      <c r="P30" s="169" t="s">
        <v>114</v>
      </c>
    </row>
    <row r="31" spans="1:17" ht="18.75" customHeight="1">
      <c r="I31" s="176" t="str">
        <f t="shared" si="0"/>
        <v>1/0(土)</v>
      </c>
      <c r="J31" s="176" t="str">
        <f t="shared" si="1"/>
        <v>1/0(土)</v>
      </c>
      <c r="K31" s="176" t="str">
        <f t="shared" si="2"/>
        <v>1/0(土)</v>
      </c>
      <c r="P31" s="169" t="s">
        <v>115</v>
      </c>
    </row>
    <row r="32" spans="1:17" ht="18.75" customHeight="1">
      <c r="I32" s="176" t="str">
        <f t="shared" si="0"/>
        <v>1/0(土)</v>
      </c>
      <c r="J32" s="176" t="str">
        <f t="shared" si="1"/>
        <v>1/0(土)</v>
      </c>
      <c r="K32" s="176" t="str">
        <f t="shared" si="2"/>
        <v>1/0(土)</v>
      </c>
      <c r="P32" s="169" t="s">
        <v>116</v>
      </c>
    </row>
    <row r="33" spans="9:16" ht="18.75" customHeight="1">
      <c r="I33" s="177"/>
      <c r="J33" s="177"/>
      <c r="K33" s="177"/>
      <c r="P33" s="169" t="s">
        <v>117</v>
      </c>
    </row>
    <row r="34" spans="9:16" ht="18.75" customHeight="1">
      <c r="I34" s="177"/>
      <c r="J34" s="177"/>
      <c r="K34" s="177"/>
      <c r="P34" s="169" t="s">
        <v>118</v>
      </c>
    </row>
    <row r="35" spans="9:16" ht="18.75" customHeight="1">
      <c r="I35" s="177"/>
      <c r="J35" s="177"/>
      <c r="K35" s="177"/>
      <c r="P35" s="169" t="s">
        <v>119</v>
      </c>
    </row>
    <row r="36" spans="9:16" ht="18.75" customHeight="1">
      <c r="I36" s="177"/>
      <c r="J36" s="177"/>
      <c r="K36" s="177"/>
      <c r="P36" s="169" t="s">
        <v>120</v>
      </c>
    </row>
    <row r="37" spans="9:16" ht="18.75" customHeight="1">
      <c r="I37" s="177"/>
      <c r="J37" s="177"/>
      <c r="K37" s="177"/>
      <c r="P37" s="169" t="s">
        <v>121</v>
      </c>
    </row>
    <row r="38" spans="9:16" ht="18.75" customHeight="1">
      <c r="I38" s="177"/>
      <c r="J38" s="177"/>
      <c r="K38" s="177"/>
      <c r="P38" s="169" t="s">
        <v>122</v>
      </c>
    </row>
    <row r="39" spans="9:16" ht="18.75" customHeight="1">
      <c r="I39" s="177"/>
      <c r="J39" s="177"/>
      <c r="K39" s="177"/>
      <c r="P39" s="169" t="s">
        <v>123</v>
      </c>
    </row>
    <row r="40" spans="9:16" ht="18.75" customHeight="1">
      <c r="I40" s="177"/>
      <c r="J40" s="177"/>
      <c r="K40" s="177"/>
      <c r="P40" s="169" t="s">
        <v>124</v>
      </c>
    </row>
    <row r="41" spans="9:16" ht="18.75" customHeight="1">
      <c r="I41" s="177"/>
      <c r="J41" s="177"/>
      <c r="K41" s="177"/>
      <c r="P41" s="169" t="s">
        <v>125</v>
      </c>
    </row>
    <row r="42" spans="9:16" ht="18.75" customHeight="1">
      <c r="I42" s="177"/>
      <c r="J42" s="177"/>
      <c r="K42" s="177"/>
      <c r="P42" s="169" t="s">
        <v>126</v>
      </c>
    </row>
    <row r="43" spans="9:16" ht="18.75" customHeight="1">
      <c r="I43" s="177"/>
      <c r="J43" s="177"/>
      <c r="K43" s="177"/>
      <c r="P43" s="169" t="s">
        <v>127</v>
      </c>
    </row>
    <row r="44" spans="9:16" ht="18.75" customHeight="1">
      <c r="I44" s="177"/>
      <c r="J44" s="177"/>
      <c r="K44" s="177"/>
      <c r="P44" s="169" t="s">
        <v>128</v>
      </c>
    </row>
    <row r="45" spans="9:16" ht="18.75" customHeight="1">
      <c r="I45" s="177"/>
      <c r="J45" s="177"/>
      <c r="K45" s="177"/>
      <c r="P45" s="169" t="s">
        <v>129</v>
      </c>
    </row>
    <row r="46" spans="9:16" ht="18.75" customHeight="1">
      <c r="I46" s="177"/>
      <c r="J46" s="177"/>
      <c r="K46" s="177"/>
      <c r="P46" s="169" t="s">
        <v>130</v>
      </c>
    </row>
    <row r="47" spans="9:16" ht="18.75" customHeight="1">
      <c r="I47" s="177"/>
      <c r="J47" s="177"/>
      <c r="K47" s="177"/>
      <c r="P47" s="169" t="s">
        <v>131</v>
      </c>
    </row>
    <row r="48" spans="9:16" ht="18.75" customHeight="1">
      <c r="I48" s="177"/>
      <c r="J48" s="177"/>
      <c r="K48" s="177"/>
      <c r="P48" s="169" t="s">
        <v>132</v>
      </c>
    </row>
    <row r="49" spans="9:11" ht="18.75" customHeight="1">
      <c r="I49" s="177"/>
      <c r="J49" s="177"/>
      <c r="K49" s="177"/>
    </row>
    <row r="50" spans="9:11" ht="18.75" customHeight="1">
      <c r="I50" s="177"/>
      <c r="J50" s="177"/>
      <c r="K50" s="177"/>
    </row>
    <row r="51" spans="9:11" ht="18.75" customHeight="1">
      <c r="I51" s="177"/>
      <c r="J51" s="177"/>
      <c r="K51" s="177"/>
    </row>
    <row r="52" spans="9:11" ht="18.75" customHeight="1">
      <c r="I52" s="177"/>
      <c r="J52" s="177"/>
      <c r="K52" s="177"/>
    </row>
    <row r="53" spans="9:11" ht="18.75" customHeight="1">
      <c r="I53" s="177"/>
      <c r="J53" s="177"/>
      <c r="K53" s="177"/>
    </row>
    <row r="54" spans="9:11" ht="18.75" customHeight="1">
      <c r="I54" s="177"/>
      <c r="J54" s="177"/>
      <c r="K54" s="177"/>
    </row>
    <row r="55" spans="9:11" ht="18.75" customHeight="1">
      <c r="I55" s="177"/>
      <c r="J55" s="177"/>
      <c r="K55" s="177"/>
    </row>
    <row r="56" spans="9:11" ht="18.75" customHeight="1">
      <c r="I56" s="177"/>
      <c r="J56" s="177"/>
      <c r="K56" s="177"/>
    </row>
    <row r="57" spans="9:11" ht="18.75" customHeight="1">
      <c r="I57" s="177"/>
      <c r="J57" s="177"/>
      <c r="K57" s="177"/>
    </row>
    <row r="58" spans="9:11" ht="18.75" customHeight="1">
      <c r="I58" s="177"/>
      <c r="J58" s="177"/>
      <c r="K58" s="177"/>
    </row>
    <row r="59" spans="9:11" ht="18.75" customHeight="1">
      <c r="I59" s="177"/>
      <c r="J59" s="177"/>
      <c r="K59" s="177"/>
    </row>
    <row r="60" spans="9:11" ht="18.75" customHeight="1">
      <c r="I60" s="177"/>
      <c r="J60" s="177"/>
      <c r="K60" s="177"/>
    </row>
    <row r="61" spans="9:11" ht="18.75" customHeight="1">
      <c r="I61" s="177"/>
      <c r="J61" s="177"/>
      <c r="K61" s="177"/>
    </row>
    <row r="62" spans="9:11" ht="18.75" customHeight="1">
      <c r="I62" s="177"/>
      <c r="J62" s="177"/>
      <c r="K62" s="177"/>
    </row>
    <row r="63" spans="9:11" ht="18.75" customHeight="1">
      <c r="I63" s="177"/>
      <c r="J63" s="177"/>
      <c r="K63" s="177"/>
    </row>
    <row r="64" spans="9:11" ht="18.75" customHeight="1">
      <c r="I64" s="177"/>
      <c r="J64" s="177"/>
      <c r="K64" s="177"/>
    </row>
    <row r="65" spans="9:11" ht="18.75" customHeight="1">
      <c r="I65" s="177"/>
      <c r="J65" s="177"/>
      <c r="K65" s="177"/>
    </row>
    <row r="66" spans="9:11" ht="18.75" customHeight="1">
      <c r="I66" s="177"/>
      <c r="J66" s="177"/>
      <c r="K66" s="177"/>
    </row>
    <row r="67" spans="9:11" ht="18.75" customHeight="1">
      <c r="I67" s="177"/>
      <c r="J67" s="177"/>
      <c r="K67" s="177"/>
    </row>
    <row r="68" spans="9:11" ht="18.75" customHeight="1">
      <c r="I68" s="177"/>
      <c r="J68" s="177"/>
      <c r="K68" s="177"/>
    </row>
    <row r="69" spans="9:11" ht="18.75" customHeight="1">
      <c r="I69" s="177"/>
      <c r="J69" s="177"/>
      <c r="K69" s="177"/>
    </row>
    <row r="70" spans="9:11" ht="18.75" customHeight="1">
      <c r="I70" s="177"/>
      <c r="J70" s="177"/>
      <c r="K70" s="177"/>
    </row>
    <row r="71" spans="9:11" ht="18.75" customHeight="1">
      <c r="I71" s="177"/>
      <c r="J71" s="177"/>
      <c r="K71" s="177"/>
    </row>
    <row r="72" spans="9:11" ht="18.75" customHeight="1">
      <c r="I72" s="177"/>
      <c r="J72" s="177"/>
      <c r="K72" s="177"/>
    </row>
    <row r="73" spans="9:11" ht="18.75" customHeight="1">
      <c r="I73" s="177"/>
      <c r="J73" s="177"/>
      <c r="K73" s="177"/>
    </row>
    <row r="74" spans="9:11" ht="18.75" customHeight="1">
      <c r="I74" s="177"/>
      <c r="J74" s="177"/>
      <c r="K74" s="177"/>
    </row>
    <row r="75" spans="9:11" ht="18.75" customHeight="1">
      <c r="I75" s="177"/>
      <c r="J75" s="177"/>
      <c r="K75" s="177"/>
    </row>
    <row r="76" spans="9:11" ht="18.75" customHeight="1">
      <c r="I76" s="177"/>
      <c r="J76" s="177"/>
      <c r="K76" s="177"/>
    </row>
    <row r="77" spans="9:11" ht="18.75" customHeight="1">
      <c r="I77" s="177"/>
      <c r="J77" s="177"/>
      <c r="K77" s="177"/>
    </row>
    <row r="78" spans="9:11" ht="18.75" customHeight="1">
      <c r="I78" s="177"/>
      <c r="J78" s="177"/>
      <c r="K78" s="177"/>
    </row>
    <row r="79" spans="9:11" ht="18.75" customHeight="1">
      <c r="I79" s="177"/>
      <c r="J79" s="177"/>
      <c r="K79" s="177"/>
    </row>
    <row r="80" spans="9:11" ht="18.75" customHeight="1">
      <c r="I80" s="177"/>
      <c r="J80" s="177"/>
      <c r="K80" s="177"/>
    </row>
    <row r="81" spans="9:11" ht="18.75" customHeight="1">
      <c r="I81" s="177"/>
      <c r="J81" s="177"/>
      <c r="K81" s="177"/>
    </row>
    <row r="82" spans="9:11" ht="18.75" customHeight="1">
      <c r="I82" s="177"/>
      <c r="J82" s="177"/>
      <c r="K82" s="177"/>
    </row>
    <row r="83" spans="9:11" ht="18.75" customHeight="1">
      <c r="I83" s="177"/>
      <c r="J83" s="177"/>
      <c r="K83" s="177"/>
    </row>
    <row r="84" spans="9:11" ht="18.75" customHeight="1">
      <c r="I84" s="177"/>
      <c r="J84" s="177"/>
      <c r="K84" s="177"/>
    </row>
    <row r="85" spans="9:11" ht="18.75" customHeight="1">
      <c r="I85" s="177"/>
      <c r="J85" s="177"/>
      <c r="K85" s="177"/>
    </row>
    <row r="86" spans="9:11" ht="18.75" customHeight="1">
      <c r="I86" s="177"/>
      <c r="J86" s="177"/>
      <c r="K86" s="177"/>
    </row>
    <row r="87" spans="9:11" ht="18.75" customHeight="1">
      <c r="I87" s="177"/>
      <c r="J87" s="177"/>
      <c r="K87" s="177"/>
    </row>
    <row r="88" spans="9:11" ht="18.75" customHeight="1">
      <c r="I88" s="177"/>
      <c r="J88" s="177"/>
      <c r="K88" s="177"/>
    </row>
    <row r="89" spans="9:11" ht="18.75" customHeight="1">
      <c r="I89" s="177"/>
      <c r="J89" s="177"/>
      <c r="K89" s="177"/>
    </row>
    <row r="90" spans="9:11" ht="18.75" customHeight="1">
      <c r="I90" s="177"/>
      <c r="J90" s="177"/>
      <c r="K90" s="177"/>
    </row>
    <row r="91" spans="9:11" ht="18.75" customHeight="1">
      <c r="I91" s="177"/>
      <c r="J91" s="177"/>
      <c r="K91" s="177"/>
    </row>
    <row r="92" spans="9:11" ht="18.75" customHeight="1">
      <c r="I92" s="177"/>
      <c r="J92" s="177"/>
      <c r="K92" s="177"/>
    </row>
  </sheetData>
  <sheetProtection algorithmName="SHA-512" hashValue="aEuE4gx8fBxaDP6y5S+Ps5qOvKo9KMq3UW0jJk1fhYqdT5VQv4McaNv7k1ZUtsWrOTQgFQe8gtek6jX+mQrPyA==" saltValue="lX+Hck4yfzgJF7eC8xyDDQ==" spinCount="100000" sheet="1" objects="1" scenarios="1"/>
  <phoneticPr fontId="1"/>
  <dataValidations count="1">
    <dataValidation type="list" allowBlank="1" showInputMessage="1" showErrorMessage="1" sqref="D5:D24" xr:uid="{E7455287-79E7-4B69-A092-851CBAEBE119}">
      <formula1>"空きあり,要相談,満席"</formula1>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DBFA-DB82-4C97-95BE-71A2DF5D8319}">
  <sheetPr codeName="Sheet1"/>
  <dimension ref="A1:F28"/>
  <sheetViews>
    <sheetView workbookViewId="0">
      <selection activeCell="F16" sqref="F16"/>
    </sheetView>
  </sheetViews>
  <sheetFormatPr defaultRowHeight="13.5"/>
  <cols>
    <col min="1" max="1" width="18" customWidth="1"/>
    <col min="2" max="3" width="12.5" bestFit="1" customWidth="1"/>
    <col min="4" max="4" width="21.125" bestFit="1" customWidth="1"/>
    <col min="5" max="6" width="12.5" bestFit="1" customWidth="1"/>
  </cols>
  <sheetData>
    <row r="1" spans="1:6" ht="16.5" thickBot="1">
      <c r="A1" s="20"/>
      <c r="B1" s="21" t="s">
        <v>13</v>
      </c>
      <c r="C1" s="22" t="s">
        <v>4</v>
      </c>
      <c r="D1" s="35"/>
      <c r="E1" s="21" t="s">
        <v>13</v>
      </c>
      <c r="F1" s="22" t="s">
        <v>4</v>
      </c>
    </row>
    <row r="2" spans="1:6" ht="21.6" customHeight="1">
      <c r="A2" s="49" t="s">
        <v>51</v>
      </c>
      <c r="B2" s="50">
        <v>60000</v>
      </c>
      <c r="C2" s="51">
        <v>25000</v>
      </c>
      <c r="D2" s="52" t="s">
        <v>15</v>
      </c>
      <c r="E2" s="53">
        <v>70000</v>
      </c>
      <c r="F2" s="51">
        <v>30000</v>
      </c>
    </row>
    <row r="3" spans="1:6" ht="21.6" customHeight="1" thickBot="1">
      <c r="A3" s="54" t="s">
        <v>12</v>
      </c>
      <c r="B3" s="55">
        <v>70000</v>
      </c>
      <c r="C3" s="56">
        <v>35000</v>
      </c>
      <c r="D3" s="57" t="s">
        <v>16</v>
      </c>
      <c r="E3" s="58">
        <v>80000</v>
      </c>
      <c r="F3" s="56">
        <v>40000</v>
      </c>
    </row>
    <row r="5" spans="1:6">
      <c r="A5" t="s">
        <v>163</v>
      </c>
      <c r="B5" t="s">
        <v>164</v>
      </c>
    </row>
    <row r="6" spans="1:6">
      <c r="B6" t="s">
        <v>157</v>
      </c>
      <c r="C6" t="s">
        <v>9</v>
      </c>
      <c r="D6" s="69" t="s">
        <v>158</v>
      </c>
    </row>
    <row r="7" spans="1:6">
      <c r="B7" t="s">
        <v>161</v>
      </c>
      <c r="E7" t="s">
        <v>172</v>
      </c>
    </row>
    <row r="8" spans="1:6">
      <c r="B8" t="s">
        <v>159</v>
      </c>
      <c r="C8" t="s">
        <v>160</v>
      </c>
      <c r="D8" s="69" t="s">
        <v>162</v>
      </c>
    </row>
    <row r="10" spans="1:6">
      <c r="B10" t="s">
        <v>165</v>
      </c>
    </row>
    <row r="11" spans="1:6">
      <c r="B11" t="s">
        <v>157</v>
      </c>
      <c r="C11" t="s">
        <v>9</v>
      </c>
      <c r="D11" s="69" t="s">
        <v>158</v>
      </c>
    </row>
    <row r="12" spans="1:6">
      <c r="B12" t="s">
        <v>161</v>
      </c>
    </row>
    <row r="13" spans="1:6">
      <c r="B13" s="70" t="s">
        <v>166</v>
      </c>
      <c r="C13" t="s">
        <v>160</v>
      </c>
      <c r="D13" s="69" t="s">
        <v>167</v>
      </c>
    </row>
    <row r="14" spans="1:6">
      <c r="D14" s="69"/>
    </row>
    <row r="15" spans="1:6">
      <c r="B15" t="s">
        <v>165</v>
      </c>
      <c r="E15" t="s">
        <v>174</v>
      </c>
    </row>
    <row r="16" spans="1:6">
      <c r="B16" t="s">
        <v>157</v>
      </c>
      <c r="C16" t="s">
        <v>9</v>
      </c>
      <c r="D16" s="69" t="s">
        <v>158</v>
      </c>
    </row>
    <row r="17" spans="1:4">
      <c r="B17" t="s">
        <v>161</v>
      </c>
    </row>
    <row r="18" spans="1:4">
      <c r="B18" s="70" t="s">
        <v>173</v>
      </c>
      <c r="C18" t="s">
        <v>160</v>
      </c>
      <c r="D18" s="69" t="s">
        <v>167</v>
      </c>
    </row>
    <row r="20" spans="1:4">
      <c r="A20" t="s">
        <v>171</v>
      </c>
      <c r="B20" t="s">
        <v>168</v>
      </c>
    </row>
    <row r="21" spans="1:4">
      <c r="B21" t="s">
        <v>157</v>
      </c>
      <c r="C21" t="s">
        <v>160</v>
      </c>
      <c r="D21" s="69" t="s">
        <v>162</v>
      </c>
    </row>
    <row r="22" spans="1:4">
      <c r="B22" t="s">
        <v>161</v>
      </c>
    </row>
    <row r="23" spans="1:4">
      <c r="B23" t="s">
        <v>159</v>
      </c>
      <c r="C23" t="s">
        <v>9</v>
      </c>
      <c r="D23" s="69" t="s">
        <v>158</v>
      </c>
    </row>
    <row r="25" spans="1:4">
      <c r="B25" t="s">
        <v>169</v>
      </c>
    </row>
    <row r="26" spans="1:4">
      <c r="B26" t="s">
        <v>157</v>
      </c>
      <c r="C26" t="s">
        <v>160</v>
      </c>
      <c r="D26" s="69" t="s">
        <v>162</v>
      </c>
    </row>
    <row r="27" spans="1:4">
      <c r="B27" t="s">
        <v>161</v>
      </c>
    </row>
    <row r="28" spans="1:4">
      <c r="B28" s="70" t="s">
        <v>166</v>
      </c>
      <c r="C28" t="s">
        <v>9</v>
      </c>
      <c r="D28" s="69" t="s">
        <v>170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F49A5-230A-4AF6-8D08-EC1EAAFBC379}">
  <sheetPr codeName="Sheet2"/>
  <dimension ref="A1:T2"/>
  <sheetViews>
    <sheetView workbookViewId="0">
      <selection activeCell="H8" sqref="H8"/>
    </sheetView>
  </sheetViews>
  <sheetFormatPr defaultRowHeight="13.5"/>
  <cols>
    <col min="1" max="1" width="20" bestFit="1" customWidth="1"/>
    <col min="2" max="6" width="10.125" customWidth="1"/>
    <col min="7" max="7" width="4.5" customWidth="1"/>
    <col min="8" max="9" width="11.125" customWidth="1"/>
    <col min="10" max="17" width="4.5" customWidth="1"/>
    <col min="18" max="18" width="11.875" customWidth="1"/>
  </cols>
  <sheetData>
    <row r="1" spans="1:20" ht="33.6" customHeight="1">
      <c r="A1" t="s">
        <v>21</v>
      </c>
      <c r="B1" s="18" t="s">
        <v>22</v>
      </c>
      <c r="C1" s="18" t="s">
        <v>23</v>
      </c>
      <c r="D1" s="18" t="s">
        <v>24</v>
      </c>
      <c r="E1" s="18" t="s">
        <v>25</v>
      </c>
      <c r="F1" s="18" t="s">
        <v>26</v>
      </c>
      <c r="G1" s="18" t="s">
        <v>27</v>
      </c>
      <c r="H1" s="18" t="s">
        <v>28</v>
      </c>
      <c r="I1" s="18" t="s">
        <v>29</v>
      </c>
      <c r="J1" t="s">
        <v>30</v>
      </c>
      <c r="K1" t="s">
        <v>31</v>
      </c>
      <c r="L1" t="s">
        <v>32</v>
      </c>
      <c r="M1" t="s">
        <v>33</v>
      </c>
      <c r="N1" t="s">
        <v>34</v>
      </c>
      <c r="O1" t="s">
        <v>35</v>
      </c>
      <c r="P1" t="s">
        <v>36</v>
      </c>
      <c r="Q1" t="s">
        <v>37</v>
      </c>
      <c r="R1" t="s">
        <v>38</v>
      </c>
      <c r="S1" t="s">
        <v>39</v>
      </c>
      <c r="T1" t="s">
        <v>40</v>
      </c>
    </row>
    <row r="2" spans="1:20" s="18" customFormat="1" ht="33.6" customHeight="1">
      <c r="A2" s="16" t="s">
        <v>41</v>
      </c>
      <c r="B2" s="18">
        <f>IF(入力シート!$AJ$28=TRUE,入力シート!F24,入力シート!F32)</f>
        <v>0</v>
      </c>
      <c r="C2" s="18">
        <f>IF(入力シート!$AJ$28=TRUE,入力シート!F23,入力シート!F31)</f>
        <v>0</v>
      </c>
      <c r="D2" s="18">
        <f>IF(入力シート!$AJ$28=TRUE,入力シート!I23,入力シート!I31)</f>
        <v>0</v>
      </c>
      <c r="E2" s="18">
        <f>IF(入力シート!$AJ$28=TRUE,入力シート!F22,入力シート!F30)</f>
        <v>0</v>
      </c>
      <c r="F2" s="18">
        <f>IF(入力シート!$AJ$28=TRUE,入力シート!I22,入力シート!I30)</f>
        <v>0</v>
      </c>
      <c r="H2" s="18">
        <f>入力シート!H15</f>
        <v>0</v>
      </c>
      <c r="I2" s="18">
        <f>入力シート!H14</f>
        <v>0</v>
      </c>
      <c r="Q2" s="19"/>
      <c r="R2" s="17" t="s">
        <v>136</v>
      </c>
      <c r="S2" s="18">
        <v>1</v>
      </c>
      <c r="T2" s="18">
        <v>0</v>
      </c>
    </row>
  </sheetData>
  <phoneticPr fontId="1"/>
  <dataValidations count="1">
    <dataValidation type="list" allowBlank="1" showInputMessage="1" sqref="R2" xr:uid="{FC3B3123-30BF-4FD7-93E2-69D14EBCB1ED}">
      <formula1>営業担当</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Y48"/>
  <sheetViews>
    <sheetView tabSelected="1" view="pageBreakPreview" topLeftCell="B15" zoomScaleNormal="100" zoomScaleSheetLayoutView="100" workbookViewId="0">
      <selection activeCell="H18" sqref="H18"/>
    </sheetView>
  </sheetViews>
  <sheetFormatPr defaultColWidth="9" defaultRowHeight="13.5"/>
  <cols>
    <col min="1" max="1" width="5" hidden="1" customWidth="1"/>
    <col min="2" max="2" width="4.5" style="3" customWidth="1"/>
    <col min="3" max="3" width="4.5" customWidth="1"/>
    <col min="4" max="5" width="18.125" customWidth="1"/>
    <col min="6" max="6" width="23.5" customWidth="1"/>
    <col min="7" max="7" width="20.375" customWidth="1"/>
    <col min="8" max="10" width="18.125" customWidth="1"/>
    <col min="11" max="11" width="12.5" customWidth="1"/>
    <col min="12" max="12" width="3.875" customWidth="1"/>
    <col min="13" max="13" width="8.125" hidden="1" customWidth="1"/>
    <col min="14" max="14" width="5.5" hidden="1" customWidth="1"/>
  </cols>
  <sheetData>
    <row r="1" spans="2:14" s="1" customFormat="1" ht="29.45" customHeight="1">
      <c r="B1" s="34" t="s">
        <v>202</v>
      </c>
      <c r="C1" s="35"/>
      <c r="D1" s="35"/>
      <c r="E1" s="35"/>
      <c r="F1" s="35"/>
      <c r="G1" s="35"/>
      <c r="H1" s="35"/>
      <c r="I1" s="35"/>
      <c r="J1" s="35"/>
      <c r="K1" s="35"/>
      <c r="L1" s="35"/>
    </row>
    <row r="2" spans="2:14" s="1" customFormat="1" ht="29.45" customHeight="1">
      <c r="B2" s="36"/>
      <c r="C2" s="254" t="s">
        <v>14</v>
      </c>
      <c r="D2" s="254"/>
      <c r="E2" s="254"/>
      <c r="F2" s="254"/>
      <c r="G2" s="254"/>
      <c r="H2" s="68" t="s">
        <v>44</v>
      </c>
      <c r="I2" s="37"/>
      <c r="J2" s="35"/>
      <c r="K2" s="35"/>
      <c r="L2" s="35"/>
    </row>
    <row r="3" spans="2:14" s="1" customFormat="1" ht="30" customHeight="1">
      <c r="B3" s="27"/>
      <c r="C3" s="36" t="s">
        <v>205</v>
      </c>
      <c r="D3" s="35"/>
      <c r="E3" s="35"/>
      <c r="F3" s="35"/>
      <c r="G3" s="35"/>
      <c r="H3" s="35"/>
      <c r="I3" s="35"/>
      <c r="J3" s="38"/>
      <c r="K3" s="38"/>
      <c r="L3" s="27"/>
      <c r="M3" s="6"/>
      <c r="N3" s="6"/>
    </row>
    <row r="4" spans="2:14" s="1" customFormat="1" ht="24.6" customHeight="1">
      <c r="B4" s="27"/>
      <c r="C4" s="39"/>
      <c r="D4" s="35"/>
      <c r="E4" s="102" t="s">
        <v>206</v>
      </c>
      <c r="F4" s="102"/>
      <c r="G4" s="102"/>
      <c r="H4" s="222"/>
      <c r="I4" s="222"/>
      <c r="J4" s="38"/>
      <c r="K4" s="38"/>
      <c r="L4" s="27"/>
      <c r="M4" s="6"/>
      <c r="N4" s="6"/>
    </row>
    <row r="5" spans="2:14" s="1" customFormat="1" ht="15.6" customHeight="1">
      <c r="B5" s="27"/>
      <c r="C5" s="39"/>
      <c r="D5" s="35"/>
      <c r="E5" s="131" t="s">
        <v>212</v>
      </c>
      <c r="F5" s="205"/>
      <c r="G5" s="205"/>
      <c r="H5" s="197"/>
      <c r="I5" s="197"/>
      <c r="J5" s="38"/>
      <c r="K5" s="38"/>
      <c r="L5" s="27"/>
      <c r="M5" s="6"/>
      <c r="N5" s="6"/>
    </row>
    <row r="6" spans="2:14" s="1" customFormat="1" ht="15.6" customHeight="1">
      <c r="B6" s="27"/>
      <c r="C6" s="39"/>
      <c r="D6" s="35"/>
      <c r="E6" s="35" t="s">
        <v>186</v>
      </c>
      <c r="F6" s="205"/>
      <c r="G6" s="205"/>
      <c r="H6" s="197"/>
      <c r="I6" s="197"/>
      <c r="J6" s="38"/>
      <c r="K6" s="38"/>
      <c r="L6" s="27"/>
      <c r="M6" s="6"/>
      <c r="N6" s="6"/>
    </row>
    <row r="7" spans="2:14" s="1" customFormat="1" ht="15.6" customHeight="1">
      <c r="B7" s="27"/>
      <c r="C7" s="39"/>
      <c r="D7" s="35"/>
      <c r="E7" s="35" t="s">
        <v>187</v>
      </c>
      <c r="F7" s="205"/>
      <c r="G7" s="205"/>
      <c r="H7" s="197"/>
      <c r="I7" s="197"/>
      <c r="J7" s="38"/>
      <c r="K7" s="38"/>
      <c r="L7" s="27"/>
      <c r="M7" s="6"/>
      <c r="N7" s="6"/>
    </row>
    <row r="8" spans="2:14" s="1" customFormat="1" ht="15.6" customHeight="1">
      <c r="B8" s="27"/>
      <c r="C8" s="35"/>
      <c r="D8" s="35"/>
      <c r="E8" s="35" t="s">
        <v>188</v>
      </c>
      <c r="F8" s="198"/>
      <c r="G8" s="114"/>
      <c r="H8" s="89"/>
      <c r="I8" s="89"/>
      <c r="J8" s="35"/>
      <c r="K8" s="35"/>
      <c r="L8" s="35"/>
    </row>
    <row r="9" spans="2:14" s="1" customFormat="1" ht="15.6" customHeight="1">
      <c r="B9" s="27"/>
      <c r="C9" s="35"/>
      <c r="D9" s="35"/>
      <c r="E9" s="35" t="s">
        <v>189</v>
      </c>
      <c r="F9" s="206"/>
      <c r="G9" s="199"/>
      <c r="H9" s="199"/>
      <c r="I9" s="200"/>
      <c r="J9" s="35"/>
      <c r="K9" s="35"/>
      <c r="L9" s="35"/>
    </row>
    <row r="10" spans="2:14" s="1" customFormat="1" ht="15.6" customHeight="1">
      <c r="B10" s="27"/>
      <c r="C10" s="35"/>
      <c r="D10" s="201"/>
      <c r="E10" s="35" t="s">
        <v>190</v>
      </c>
      <c r="F10" s="85"/>
      <c r="G10" s="85"/>
      <c r="H10" s="85"/>
      <c r="I10" s="85"/>
      <c r="J10" s="35"/>
      <c r="K10" s="35"/>
      <c r="L10" s="35"/>
    </row>
    <row r="11" spans="2:14" s="1" customFormat="1" ht="15.6" customHeight="1">
      <c r="B11" s="27"/>
      <c r="C11" s="35"/>
      <c r="D11" s="201"/>
      <c r="E11" s="35" t="s">
        <v>191</v>
      </c>
      <c r="F11" s="85"/>
      <c r="G11" s="85"/>
      <c r="H11" s="85"/>
      <c r="I11" s="85"/>
      <c r="J11" s="35"/>
      <c r="K11" s="35"/>
      <c r="L11" s="35"/>
    </row>
    <row r="12" spans="2:14" s="1" customFormat="1" ht="9" customHeight="1">
      <c r="B12" s="27"/>
      <c r="C12" s="35"/>
      <c r="D12" s="201"/>
      <c r="E12" s="85"/>
      <c r="F12" s="85"/>
      <c r="G12" s="85"/>
      <c r="H12" s="85"/>
      <c r="I12" s="85"/>
      <c r="J12" s="35"/>
      <c r="K12" s="35"/>
      <c r="L12" s="35"/>
    </row>
    <row r="13" spans="2:14" s="1" customFormat="1" ht="20.45" customHeight="1">
      <c r="B13" s="27"/>
      <c r="C13" s="35"/>
      <c r="D13" s="35"/>
      <c r="E13" s="102" t="s">
        <v>201</v>
      </c>
      <c r="F13" s="102"/>
      <c r="G13" s="102"/>
      <c r="H13" s="85"/>
      <c r="I13" s="85"/>
      <c r="J13" s="35"/>
      <c r="K13" s="35"/>
      <c r="L13" s="35"/>
    </row>
    <row r="14" spans="2:14" s="1" customFormat="1" ht="20.45" customHeight="1">
      <c r="B14" s="27"/>
      <c r="C14" s="35"/>
      <c r="D14" s="201"/>
      <c r="E14" s="214" t="s">
        <v>5</v>
      </c>
      <c r="F14" s="85"/>
      <c r="G14" s="85"/>
      <c r="H14" s="85"/>
      <c r="I14" s="85"/>
      <c r="J14" s="35"/>
      <c r="K14" s="35"/>
      <c r="L14" s="35"/>
    </row>
    <row r="15" spans="2:14" s="1" customFormat="1" ht="21.95" customHeight="1">
      <c r="B15" s="27"/>
      <c r="C15" s="35"/>
      <c r="D15" s="35"/>
      <c r="E15" s="40"/>
      <c r="F15" s="35"/>
      <c r="G15" s="35"/>
      <c r="H15" s="35"/>
      <c r="I15" s="35"/>
      <c r="J15" s="35"/>
      <c r="K15" s="35"/>
      <c r="L15" s="35"/>
    </row>
    <row r="16" spans="2:14" s="1" customFormat="1" ht="29.1" customHeight="1">
      <c r="B16" s="27"/>
      <c r="C16" s="36" t="s">
        <v>184</v>
      </c>
      <c r="D16" s="35"/>
      <c r="E16" s="35"/>
      <c r="F16" s="35"/>
      <c r="G16" s="35"/>
      <c r="H16" s="35"/>
      <c r="I16" s="35"/>
      <c r="J16" s="35"/>
      <c r="K16" s="35"/>
      <c r="L16" s="35"/>
    </row>
    <row r="17" spans="2:14" s="1" customFormat="1" ht="24.95" customHeight="1">
      <c r="B17" s="27"/>
      <c r="C17" s="36"/>
      <c r="D17" s="35"/>
      <c r="E17" s="102" t="s">
        <v>193</v>
      </c>
      <c r="F17" s="35"/>
      <c r="G17" s="35"/>
      <c r="H17" s="35"/>
      <c r="I17" s="35"/>
      <c r="J17" s="35"/>
      <c r="K17" s="35"/>
      <c r="L17" s="35"/>
    </row>
    <row r="18" spans="2:14" s="1" customFormat="1" ht="16.5" customHeight="1">
      <c r="B18" s="35"/>
      <c r="C18" s="35"/>
      <c r="D18" s="202"/>
      <c r="E18" s="207" t="s">
        <v>185</v>
      </c>
      <c r="F18" s="203"/>
      <c r="G18" s="208"/>
      <c r="H18" s="203"/>
      <c r="I18" s="203"/>
      <c r="J18" s="35"/>
      <c r="K18" s="35"/>
      <c r="L18" s="35"/>
    </row>
    <row r="19" spans="2:14" s="1" customFormat="1" ht="20.45" customHeight="1">
      <c r="B19" s="27"/>
      <c r="C19" s="35"/>
      <c r="D19" s="204"/>
      <c r="E19" s="207" t="s">
        <v>192</v>
      </c>
      <c r="F19" s="203"/>
      <c r="G19" s="57"/>
      <c r="H19" s="203"/>
      <c r="I19" s="203"/>
      <c r="J19" s="59"/>
      <c r="K19" s="59"/>
      <c r="L19" s="35"/>
    </row>
    <row r="20" spans="2:14" s="1" customFormat="1" ht="23.1" customHeight="1">
      <c r="B20" s="27"/>
      <c r="C20" s="35"/>
      <c r="D20" s="60"/>
      <c r="E20" s="35"/>
      <c r="F20" s="35"/>
      <c r="G20" s="35"/>
      <c r="H20" s="35"/>
      <c r="I20" s="35"/>
      <c r="J20" s="35"/>
      <c r="K20" s="35"/>
      <c r="L20" s="35"/>
    </row>
    <row r="21" spans="2:14" s="1" customFormat="1" ht="24.6" customHeight="1">
      <c r="B21" s="27"/>
      <c r="C21" s="36" t="s">
        <v>196</v>
      </c>
      <c r="D21" s="35"/>
      <c r="E21" s="35"/>
      <c r="F21" s="61"/>
      <c r="G21" s="35"/>
      <c r="H21" s="61"/>
      <c r="I21" s="61"/>
      <c r="J21" s="61"/>
      <c r="K21" s="61"/>
      <c r="L21" s="61"/>
      <c r="M21" s="5"/>
      <c r="N21" s="5"/>
    </row>
    <row r="22" spans="2:14" s="1" customFormat="1" ht="6.6" customHeight="1">
      <c r="B22" s="27"/>
      <c r="C22" s="231"/>
      <c r="D22" s="232"/>
      <c r="E22" s="232"/>
      <c r="F22" s="233"/>
      <c r="G22" s="232"/>
      <c r="H22" s="233"/>
      <c r="I22" s="233"/>
      <c r="J22" s="233"/>
      <c r="K22" s="233"/>
      <c r="L22" s="61"/>
      <c r="M22" s="5"/>
      <c r="N22" s="5"/>
    </row>
    <row r="23" spans="2:14" s="1" customFormat="1" ht="24.95" customHeight="1">
      <c r="B23" s="27"/>
      <c r="C23" s="41"/>
      <c r="D23" s="209" t="s">
        <v>222</v>
      </c>
      <c r="E23" s="215"/>
      <c r="F23" s="61"/>
      <c r="G23" s="35"/>
      <c r="H23" s="61"/>
      <c r="I23" s="61"/>
      <c r="J23" s="61"/>
      <c r="K23" s="61"/>
      <c r="L23" s="213"/>
      <c r="M23" s="5"/>
      <c r="N23" s="5"/>
    </row>
    <row r="24" spans="2:14" s="1" customFormat="1" ht="24.95" customHeight="1">
      <c r="B24" s="27"/>
      <c r="C24" s="41"/>
      <c r="D24" s="35"/>
      <c r="E24" s="209"/>
      <c r="F24" s="61"/>
      <c r="G24" s="250" t="s">
        <v>228</v>
      </c>
      <c r="H24" s="223" t="s">
        <v>225</v>
      </c>
      <c r="I24" s="61"/>
      <c r="J24" s="61"/>
      <c r="K24" s="61"/>
      <c r="L24" s="213"/>
      <c r="M24" s="5"/>
      <c r="N24" s="5"/>
    </row>
    <row r="25" spans="2:14" s="1" customFormat="1" ht="24.95" customHeight="1">
      <c r="B25" s="27"/>
      <c r="C25" s="41"/>
      <c r="D25" s="35"/>
      <c r="E25" s="209"/>
      <c r="F25" s="61"/>
      <c r="G25" s="249" t="s">
        <v>227</v>
      </c>
      <c r="H25" s="61"/>
      <c r="I25" s="61"/>
      <c r="J25" s="61"/>
      <c r="K25" s="61"/>
      <c r="L25" s="213"/>
      <c r="M25" s="5"/>
      <c r="N25" s="5"/>
    </row>
    <row r="26" spans="2:14" s="1" customFormat="1" ht="24.95" customHeight="1">
      <c r="B26" s="27"/>
      <c r="C26" s="41"/>
      <c r="D26" s="35"/>
      <c r="E26" s="209"/>
      <c r="F26" s="61"/>
      <c r="G26" s="220" t="s">
        <v>224</v>
      </c>
      <c r="H26" s="61"/>
      <c r="I26" s="61"/>
      <c r="J26" s="61"/>
      <c r="K26" s="61"/>
      <c r="L26" s="213"/>
      <c r="M26" s="5"/>
      <c r="N26" s="5"/>
    </row>
    <row r="27" spans="2:14" s="1" customFormat="1" ht="24.95" customHeight="1">
      <c r="B27" s="27"/>
      <c r="C27" s="41"/>
      <c r="D27" s="35"/>
      <c r="E27" s="209"/>
      <c r="F27" s="61"/>
      <c r="G27" s="250" t="s">
        <v>229</v>
      </c>
      <c r="H27" s="223" t="s">
        <v>226</v>
      </c>
      <c r="I27" s="61"/>
      <c r="J27" s="61"/>
      <c r="K27" s="61"/>
      <c r="L27" s="213"/>
      <c r="M27" s="5"/>
      <c r="N27" s="5"/>
    </row>
    <row r="28" spans="2:14" s="1" customFormat="1" ht="24.95" customHeight="1">
      <c r="B28" s="27"/>
      <c r="C28" s="41"/>
      <c r="D28" s="35"/>
      <c r="E28" s="209"/>
      <c r="F28" s="61"/>
      <c r="G28" s="249" t="s">
        <v>230</v>
      </c>
      <c r="H28" s="61"/>
      <c r="I28" s="61"/>
      <c r="J28" s="61"/>
      <c r="K28" s="61"/>
      <c r="L28" s="213"/>
      <c r="M28" s="5"/>
      <c r="N28" s="5"/>
    </row>
    <row r="29" spans="2:14" s="1" customFormat="1" ht="21.95" customHeight="1">
      <c r="B29" s="27"/>
      <c r="C29" s="41"/>
      <c r="D29" s="35"/>
      <c r="E29" s="209"/>
      <c r="F29" s="61"/>
      <c r="G29" s="220" t="s">
        <v>231</v>
      </c>
      <c r="H29" s="61"/>
      <c r="I29" s="61"/>
      <c r="J29" s="61"/>
      <c r="K29" s="61"/>
      <c r="L29" s="213"/>
      <c r="M29" s="5"/>
      <c r="N29" s="5"/>
    </row>
    <row r="30" spans="2:14" s="1" customFormat="1" ht="14.45" customHeight="1">
      <c r="B30" s="27"/>
      <c r="C30" s="41"/>
      <c r="D30" s="35"/>
      <c r="E30" s="209"/>
      <c r="F30" s="61"/>
      <c r="G30" s="255" t="s">
        <v>232</v>
      </c>
      <c r="H30" s="256"/>
      <c r="I30" s="256"/>
      <c r="J30" s="256"/>
      <c r="K30" s="61"/>
      <c r="L30" s="213"/>
      <c r="M30" s="5"/>
      <c r="N30" s="5"/>
    </row>
    <row r="31" spans="2:14" s="1" customFormat="1" ht="13.5" customHeight="1">
      <c r="B31" s="27"/>
      <c r="C31" s="239"/>
      <c r="D31" s="232"/>
      <c r="E31" s="240"/>
      <c r="F31" s="233"/>
      <c r="G31" s="232"/>
      <c r="H31" s="241"/>
      <c r="I31" s="233"/>
      <c r="J31" s="233"/>
      <c r="K31" s="233"/>
      <c r="L31" s="213"/>
      <c r="M31" s="5"/>
      <c r="N31" s="5"/>
    </row>
    <row r="32" spans="2:14" s="1" customFormat="1" ht="24.95" customHeight="1">
      <c r="B32" s="27"/>
      <c r="C32" s="41"/>
      <c r="D32" s="209" t="s">
        <v>239</v>
      </c>
      <c r="E32" s="215"/>
      <c r="F32" s="211"/>
      <c r="G32" s="212"/>
      <c r="H32" s="212"/>
      <c r="I32" s="212"/>
      <c r="J32" s="210"/>
      <c r="K32" s="61"/>
      <c r="L32" s="61"/>
      <c r="M32" s="5"/>
      <c r="N32" s="5"/>
    </row>
    <row r="33" spans="1:25" s="1" customFormat="1" ht="21.95" customHeight="1">
      <c r="A33" s="24"/>
      <c r="B33" s="42"/>
      <c r="C33" s="42"/>
      <c r="D33" s="216"/>
      <c r="E33" s="211"/>
      <c r="F33" s="211"/>
      <c r="G33" s="250" t="s">
        <v>228</v>
      </c>
      <c r="H33" s="223" t="s">
        <v>225</v>
      </c>
      <c r="I33" s="61"/>
      <c r="J33" s="212"/>
      <c r="K33" s="212"/>
      <c r="L33" s="210"/>
      <c r="M33" s="2"/>
      <c r="N33" s="2"/>
    </row>
    <row r="34" spans="1:25" s="1" customFormat="1" ht="21.95" customHeight="1">
      <c r="A34" s="24" t="str">
        <f>B34&amp;C34&amp;F34</f>
        <v>オンライン型オンライン</v>
      </c>
      <c r="B34" s="42" t="s">
        <v>67</v>
      </c>
      <c r="C34" s="42" t="s">
        <v>60</v>
      </c>
      <c r="D34" s="248" t="s">
        <v>223</v>
      </c>
      <c r="E34" s="211"/>
      <c r="F34" s="211"/>
      <c r="G34" s="249" t="s">
        <v>237</v>
      </c>
      <c r="H34" s="61"/>
      <c r="I34" s="61"/>
      <c r="J34" s="212"/>
      <c r="K34" s="212"/>
      <c r="L34" s="221"/>
      <c r="M34" s="1" t="str">
        <f>日程表!D5</f>
        <v>空きあり</v>
      </c>
      <c r="N34" s="2" t="s">
        <v>179</v>
      </c>
    </row>
    <row r="35" spans="1:25" s="1" customFormat="1" ht="21.95" customHeight="1">
      <c r="A35" s="24" t="str">
        <f t="shared" ref="A35:A39" si="0">B35&amp;C35&amp;F35</f>
        <v>通学型名古屋</v>
      </c>
      <c r="B35" s="43" t="s">
        <v>66</v>
      </c>
      <c r="C35" s="42" t="s">
        <v>61</v>
      </c>
      <c r="D35" s="216"/>
      <c r="E35" s="211"/>
      <c r="F35" s="211"/>
      <c r="G35" s="220" t="s">
        <v>235</v>
      </c>
      <c r="H35" s="61"/>
      <c r="I35" s="61"/>
      <c r="J35" s="212"/>
      <c r="K35" s="212"/>
      <c r="L35" s="221"/>
      <c r="M35" s="1" t="str">
        <f>日程表!D16</f>
        <v>空きあり</v>
      </c>
      <c r="N35" s="2" t="s">
        <v>177</v>
      </c>
    </row>
    <row r="36" spans="1:25" s="1" customFormat="1" ht="21.95" customHeight="1">
      <c r="A36" s="24" t="str">
        <f t="shared" si="0"/>
        <v>通学型大阪</v>
      </c>
      <c r="B36" s="43" t="s">
        <v>66</v>
      </c>
      <c r="C36" s="42" t="s">
        <v>62</v>
      </c>
      <c r="D36" s="216"/>
      <c r="E36" s="211"/>
      <c r="F36" s="211"/>
      <c r="G36" s="250" t="s">
        <v>229</v>
      </c>
      <c r="H36" s="223" t="s">
        <v>226</v>
      </c>
      <c r="I36" s="61"/>
      <c r="J36" s="212"/>
      <c r="K36" s="212"/>
      <c r="L36" s="221"/>
      <c r="M36" s="1" t="str">
        <f>日程表!D17</f>
        <v>空きあり</v>
      </c>
      <c r="N36" s="2" t="s">
        <v>178</v>
      </c>
    </row>
    <row r="37" spans="1:25" s="1" customFormat="1" ht="21.95" customHeight="1">
      <c r="A37" s="24"/>
      <c r="B37" s="43"/>
      <c r="C37" s="42"/>
      <c r="D37" s="216"/>
      <c r="E37" s="211"/>
      <c r="F37" s="211"/>
      <c r="G37" s="220" t="s">
        <v>234</v>
      </c>
      <c r="H37" s="61"/>
      <c r="I37" s="61"/>
      <c r="J37" s="212"/>
      <c r="K37" s="212"/>
      <c r="L37" s="221"/>
      <c r="N37" s="2"/>
    </row>
    <row r="38" spans="1:25" s="1" customFormat="1" ht="21.95" customHeight="1">
      <c r="A38" s="24"/>
      <c r="B38" s="43"/>
      <c r="C38" s="42"/>
      <c r="D38" s="216"/>
      <c r="E38" s="211"/>
      <c r="F38" s="211"/>
      <c r="G38" s="220" t="s">
        <v>236</v>
      </c>
      <c r="H38" s="61"/>
      <c r="I38" s="61"/>
      <c r="J38" s="212"/>
      <c r="K38" s="212"/>
      <c r="L38" s="221"/>
      <c r="N38" s="2"/>
    </row>
    <row r="39" spans="1:25" s="4" customFormat="1" ht="15" customHeight="1">
      <c r="A39" s="24" t="str">
        <f t="shared" si="0"/>
        <v>通学型大阪</v>
      </c>
      <c r="B39" s="43" t="s">
        <v>66</v>
      </c>
      <c r="C39" s="42" t="s">
        <v>62</v>
      </c>
      <c r="D39" s="216"/>
      <c r="E39" s="211"/>
      <c r="F39" s="211"/>
      <c r="G39" s="253" t="s">
        <v>233</v>
      </c>
      <c r="H39" s="253"/>
      <c r="I39" s="253"/>
      <c r="J39" s="212"/>
      <c r="K39" s="212"/>
      <c r="L39" s="221"/>
      <c r="M39" s="1" t="str">
        <f>日程表!D18</f>
        <v>空きあり</v>
      </c>
      <c r="N39" s="2" t="s">
        <v>11</v>
      </c>
    </row>
    <row r="40" spans="1:25" s="4" customFormat="1" ht="27.75" customHeight="1">
      <c r="A40" s="24"/>
      <c r="B40" s="43"/>
      <c r="C40" s="237"/>
      <c r="D40" s="238"/>
      <c r="E40" s="234"/>
      <c r="F40" s="234"/>
      <c r="G40" s="235"/>
      <c r="H40" s="236"/>
      <c r="I40" s="235"/>
      <c r="J40" s="238"/>
      <c r="K40" s="238"/>
      <c r="L40" s="221"/>
      <c r="M40" s="1"/>
      <c r="N40" s="2"/>
    </row>
    <row r="41" spans="1:25" s="4" customFormat="1" ht="21.95" customHeight="1">
      <c r="A41" s="24"/>
      <c r="B41" s="43"/>
      <c r="C41" s="42"/>
      <c r="D41" s="216"/>
      <c r="E41" s="211"/>
      <c r="F41" s="211"/>
      <c r="G41" s="220"/>
      <c r="H41" s="61"/>
      <c r="I41" s="61"/>
      <c r="J41" s="212"/>
      <c r="K41" s="212"/>
      <c r="L41" s="221"/>
      <c r="M41" s="1"/>
      <c r="N41" s="2"/>
    </row>
    <row r="42" spans="1:25" s="7" customFormat="1" ht="17.100000000000001" customHeight="1">
      <c r="B42" s="162"/>
      <c r="C42" s="36" t="s">
        <v>45</v>
      </c>
      <c r="D42" s="62"/>
      <c r="E42" s="63"/>
      <c r="F42" s="63"/>
      <c r="G42" s="63"/>
      <c r="H42" s="63"/>
      <c r="I42" s="63"/>
      <c r="J42" s="63"/>
      <c r="K42" s="63"/>
      <c r="L42" s="63"/>
      <c r="M42" s="8"/>
      <c r="O42" s="10"/>
      <c r="P42" s="10"/>
      <c r="Q42" s="11"/>
      <c r="R42" s="12"/>
      <c r="S42" s="13"/>
      <c r="T42" s="13"/>
      <c r="U42" s="13"/>
      <c r="V42" s="11"/>
      <c r="W42" s="14"/>
      <c r="X42" s="15"/>
      <c r="Y42" s="15"/>
    </row>
    <row r="43" spans="1:25" s="7" customFormat="1" ht="20.45" customHeight="1">
      <c r="B43" s="44"/>
      <c r="C43" s="46"/>
      <c r="D43" s="25" t="s">
        <v>52</v>
      </c>
      <c r="E43" s="64"/>
      <c r="F43" s="65"/>
      <c r="G43" s="65"/>
      <c r="H43" s="65"/>
      <c r="I43" s="65"/>
      <c r="J43" s="45"/>
      <c r="K43" s="45"/>
      <c r="L43" s="45"/>
      <c r="M43" s="9"/>
    </row>
    <row r="44" spans="1:25" ht="20.45" customHeight="1">
      <c r="B44" s="47"/>
      <c r="C44" s="48"/>
      <c r="D44" s="66" t="s">
        <v>199</v>
      </c>
      <c r="E44" s="25" t="s">
        <v>46</v>
      </c>
      <c r="F44" s="48"/>
      <c r="G44" s="48"/>
      <c r="H44" s="48"/>
      <c r="I44" s="48"/>
      <c r="J44" s="48"/>
      <c r="K44" s="48"/>
      <c r="L44" s="48"/>
    </row>
    <row r="45" spans="1:25" ht="20.45" customHeight="1">
      <c r="B45" s="47"/>
      <c r="C45" s="48"/>
      <c r="D45" s="67" t="s">
        <v>61</v>
      </c>
      <c r="E45" s="25" t="s">
        <v>48</v>
      </c>
      <c r="F45" s="48"/>
      <c r="G45" s="48"/>
      <c r="H45" s="48"/>
      <c r="I45" s="48"/>
      <c r="J45" s="48"/>
      <c r="K45" s="48"/>
      <c r="L45" s="48"/>
    </row>
    <row r="46" spans="1:25" ht="20.45" customHeight="1">
      <c r="B46" s="47"/>
      <c r="C46" s="48"/>
      <c r="D46" s="67" t="s">
        <v>47</v>
      </c>
      <c r="E46" s="25" t="s">
        <v>48</v>
      </c>
      <c r="F46" s="48"/>
      <c r="G46" s="48"/>
      <c r="H46" s="48"/>
      <c r="I46" s="48"/>
      <c r="J46" s="48"/>
      <c r="K46" s="48"/>
      <c r="L46" s="48"/>
    </row>
    <row r="47" spans="1:25" ht="20.45" customHeight="1">
      <c r="B47" s="47"/>
      <c r="C47" s="48"/>
      <c r="D47" s="67" t="s">
        <v>49</v>
      </c>
      <c r="E47" s="25" t="s">
        <v>50</v>
      </c>
      <c r="F47" s="48"/>
      <c r="G47" s="48"/>
      <c r="H47" s="48"/>
      <c r="I47" s="48"/>
      <c r="J47" s="48"/>
      <c r="K47" s="48"/>
      <c r="L47" s="48"/>
    </row>
    <row r="48" spans="1:25" ht="51.95" customHeight="1"/>
  </sheetData>
  <sheetProtection algorithmName="SHA-512" hashValue="bpYFl3O6ZQV34P0HV57Iw0cetjidRy5H0x87/17Auekn1oIG2IyFeDA605FsjMvbQJjU96yIOs3djoNrCqD1bw==" saltValue="AV8g87vtTbfqwocbYAs8bg==" spinCount="100000" sheet="1" objects="1" scenarios="1" formatCells="0"/>
  <mergeCells count="3">
    <mergeCell ref="C2:G2"/>
    <mergeCell ref="G30:J30"/>
    <mergeCell ref="G39:I39"/>
  </mergeCells>
  <phoneticPr fontId="3"/>
  <conditionalFormatting sqref="F32:I32 G33:G38 F33:F39 F40:I40 F41:G41 J41:K41">
    <cfRule type="expression" dxfId="18" priority="32">
      <formula>$M32="要相談"</formula>
    </cfRule>
  </conditionalFormatting>
  <conditionalFormatting sqref="G33:G38 F32:I32 F33:F39 F40:I40 F41:G41 J41:K41">
    <cfRule type="expression" dxfId="17" priority="31">
      <formula>$M32="満席"</formula>
    </cfRule>
  </conditionalFormatting>
  <conditionalFormatting sqref="G24:H29 G41:H41">
    <cfRule type="expression" dxfId="16" priority="13">
      <formula>$M24="満席"</formula>
    </cfRule>
    <cfRule type="expression" dxfId="15" priority="14">
      <formula>$M24="要相談"</formula>
    </cfRule>
  </conditionalFormatting>
  <conditionalFormatting sqref="J33:K38">
    <cfRule type="expression" dxfId="14" priority="5">
      <formula>$M33="満席"</formula>
    </cfRule>
    <cfRule type="expression" dxfId="13" priority="6">
      <formula>$M33="要相談"</formula>
    </cfRule>
  </conditionalFormatting>
  <conditionalFormatting sqref="J39:K39">
    <cfRule type="expression" dxfId="12" priority="17">
      <formula>$M39="満席"</formula>
    </cfRule>
    <cfRule type="expression" dxfId="11" priority="18">
      <formula>$M39="要相談"</formula>
    </cfRule>
  </conditionalFormatting>
  <conditionalFormatting sqref="G33:H38">
    <cfRule type="expression" dxfId="10" priority="1">
      <formula>$M33="満席"</formula>
    </cfRule>
    <cfRule type="expression" dxfId="9" priority="2">
      <formula>$M33="要相談"</formula>
    </cfRule>
  </conditionalFormatting>
  <hyperlinks>
    <hyperlink ref="H2" location="入力シート!H11" display="★入力シート" xr:uid="{4F87B521-14C0-42A5-A041-33FFDBB8D2CF}"/>
    <hyperlink ref="G30" r:id="rId1" display="https://tabelog.com/fukuoka/A4001/A400103/40034704" xr:uid="{64389669-2F93-4D19-B54B-A97600B313AE}"/>
    <hyperlink ref="G39" r:id="rId2" display="https://tabelog.com/aichi/A2301/A230103/23086959/" xr:uid="{E4988E66-4701-4161-8BD3-2C369DCA07AE}"/>
  </hyperlinks>
  <pageMargins left="0.39370078740157483" right="0.39370078740157483" top="0.39370078740157483" bottom="0.39370078740157483" header="0.19685039370078741" footer="0"/>
  <pageSetup paperSize="8" scale="88" fitToHeight="0" orientation="portrait" r:id="rId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7777-8EBC-4C19-ACDA-F0C431793041}">
  <sheetPr codeName="Sheet4">
    <pageSetUpPr fitToPage="1"/>
  </sheetPr>
  <dimension ref="A1:AQ124"/>
  <sheetViews>
    <sheetView view="pageBreakPreview" zoomScale="115" zoomScaleNormal="100" zoomScaleSheetLayoutView="115" workbookViewId="0">
      <pane ySplit="6" topLeftCell="A7" activePane="bottomLeft" state="frozen"/>
      <selection pane="bottomLeft" activeCell="P9" sqref="P9"/>
    </sheetView>
  </sheetViews>
  <sheetFormatPr defaultColWidth="9" defaultRowHeight="15.75"/>
  <cols>
    <col min="1" max="1" width="4.5" style="2" customWidth="1"/>
    <col min="2" max="2" width="4.5" style="1" customWidth="1"/>
    <col min="3" max="7" width="4.375" style="1" customWidth="1"/>
    <col min="8" max="35" width="4.5" style="1" customWidth="1"/>
    <col min="36" max="36" width="9.125" style="26" bestFit="1" customWidth="1"/>
    <col min="37" max="37" width="7.375" style="26" bestFit="1" customWidth="1"/>
    <col min="38" max="38" width="9.125" style="163" bestFit="1" customWidth="1"/>
    <col min="39" max="39" width="9.125" style="33" bestFit="1" customWidth="1"/>
    <col min="40" max="40" width="8.25" style="29" bestFit="1" customWidth="1"/>
    <col min="41" max="41" width="8.5" style="1" bestFit="1" customWidth="1"/>
    <col min="42" max="16384" width="9" style="1"/>
  </cols>
  <sheetData>
    <row r="1" spans="1:40" ht="23.1" customHeight="1">
      <c r="B1" s="71" t="s">
        <v>182</v>
      </c>
      <c r="C1" s="72"/>
      <c r="D1" s="72"/>
      <c r="E1" s="72"/>
      <c r="F1" s="72"/>
      <c r="G1" s="72"/>
      <c r="H1" s="72"/>
      <c r="I1" s="72"/>
      <c r="J1" s="72"/>
      <c r="K1" s="72"/>
      <c r="L1" s="72"/>
      <c r="M1" s="72"/>
    </row>
    <row r="2" spans="1:40" ht="14.1" customHeight="1">
      <c r="B2" s="72"/>
      <c r="C2" s="74"/>
      <c r="D2" s="75"/>
      <c r="E2" s="74"/>
      <c r="F2" s="75"/>
      <c r="G2" s="75"/>
      <c r="H2" s="75"/>
      <c r="J2" s="76"/>
      <c r="K2" s="77"/>
      <c r="L2" s="286"/>
      <c r="M2" s="286"/>
      <c r="N2" s="286"/>
      <c r="O2" s="286"/>
      <c r="P2" s="286"/>
      <c r="Q2" s="286"/>
      <c r="R2" s="286"/>
      <c r="S2" s="78"/>
    </row>
    <row r="3" spans="1:40" ht="6.95" customHeight="1">
      <c r="I3" s="23"/>
      <c r="J3" s="23"/>
      <c r="K3" s="23"/>
      <c r="L3" s="23"/>
    </row>
    <row r="4" spans="1:40" ht="33" customHeight="1">
      <c r="A4" s="79" t="s">
        <v>203</v>
      </c>
      <c r="B4" s="80"/>
      <c r="C4" s="81"/>
      <c r="D4" s="81"/>
      <c r="E4" s="81"/>
      <c r="F4" s="81"/>
      <c r="G4" s="81"/>
      <c r="H4" s="81"/>
      <c r="I4" s="81"/>
      <c r="J4" s="81"/>
      <c r="K4" s="81"/>
      <c r="L4" s="81"/>
      <c r="M4" s="81"/>
      <c r="N4" s="81"/>
      <c r="O4" s="81"/>
      <c r="P4" s="80"/>
      <c r="Q4" s="80"/>
      <c r="R4" s="80"/>
      <c r="S4" s="80"/>
      <c r="T4" s="80"/>
      <c r="U4" s="80"/>
      <c r="V4" s="80"/>
      <c r="W4" s="80"/>
      <c r="X4" s="80"/>
      <c r="Y4" s="80"/>
      <c r="Z4" s="80"/>
      <c r="AA4" s="80"/>
      <c r="AB4" s="80"/>
      <c r="AC4" s="80"/>
      <c r="AD4" s="80"/>
      <c r="AE4" s="80"/>
      <c r="AF4" s="80"/>
      <c r="AG4" s="80"/>
      <c r="AH4" s="80"/>
      <c r="AI4" s="82"/>
    </row>
    <row r="5" spans="1:40" s="4" customFormat="1" ht="24.6" customHeight="1">
      <c r="A5" s="83" t="s">
        <v>207</v>
      </c>
      <c r="B5" s="84"/>
      <c r="C5" s="85"/>
      <c r="D5" s="83"/>
      <c r="E5" s="83"/>
      <c r="F5" s="83"/>
      <c r="G5" s="83"/>
      <c r="H5" s="83"/>
      <c r="I5" s="84"/>
      <c r="J5" s="84"/>
      <c r="K5" s="84"/>
      <c r="L5" s="84"/>
      <c r="M5" s="84"/>
      <c r="N5" s="84"/>
      <c r="O5" s="84"/>
      <c r="P5" s="85"/>
      <c r="Q5" s="85"/>
      <c r="R5" s="85"/>
      <c r="S5" s="85"/>
      <c r="T5" s="85"/>
      <c r="U5" s="85"/>
      <c r="V5" s="85"/>
      <c r="W5" s="85"/>
      <c r="X5" s="85"/>
      <c r="Y5" s="85"/>
      <c r="Z5" s="85"/>
      <c r="AA5" s="85"/>
      <c r="AB5" s="85"/>
      <c r="AC5" s="85"/>
      <c r="AD5" s="85"/>
      <c r="AE5" s="85"/>
      <c r="AF5" s="85"/>
      <c r="AG5" s="85"/>
      <c r="AH5" s="85"/>
      <c r="AI5" s="85"/>
      <c r="AJ5" s="26"/>
      <c r="AK5" s="26"/>
      <c r="AL5" s="26"/>
      <c r="AM5" s="32"/>
      <c r="AN5" s="30"/>
    </row>
    <row r="6" spans="1:40" s="4" customFormat="1" ht="24.6" customHeight="1">
      <c r="A6" s="291" t="s">
        <v>194</v>
      </c>
      <c r="B6" s="291"/>
      <c r="C6" s="291"/>
      <c r="D6" s="291"/>
      <c r="E6" s="291"/>
      <c r="F6" s="291"/>
      <c r="G6" s="291"/>
      <c r="H6" s="291"/>
      <c r="I6" s="291"/>
      <c r="J6" s="291" t="s">
        <v>176</v>
      </c>
      <c r="K6" s="291"/>
      <c r="L6" s="291"/>
      <c r="M6" s="291"/>
      <c r="N6" s="291"/>
      <c r="O6" s="291"/>
      <c r="P6" s="291"/>
      <c r="Q6" s="86"/>
      <c r="R6" s="87"/>
      <c r="S6" s="292"/>
      <c r="T6" s="292"/>
      <c r="U6" s="292"/>
      <c r="V6" s="292"/>
      <c r="W6" s="292"/>
      <c r="X6" s="292"/>
      <c r="Y6" s="292"/>
      <c r="Z6" s="292"/>
      <c r="AA6" s="292"/>
      <c r="AB6" s="293"/>
      <c r="AC6" s="293"/>
      <c r="AD6" s="293"/>
      <c r="AE6" s="293"/>
      <c r="AF6" s="293"/>
      <c r="AG6" s="85"/>
      <c r="AH6" s="85"/>
      <c r="AI6" s="85"/>
      <c r="AJ6" s="26"/>
      <c r="AK6" s="26"/>
      <c r="AL6" s="26"/>
      <c r="AM6" s="32"/>
      <c r="AN6" s="30"/>
    </row>
    <row r="7" spans="1:40" s="2" customFormat="1" ht="7.5" customHeight="1">
      <c r="A7" s="90"/>
      <c r="B7" s="91"/>
      <c r="C7" s="83"/>
      <c r="D7" s="83"/>
      <c r="E7" s="83"/>
      <c r="F7" s="83"/>
      <c r="G7" s="83"/>
      <c r="H7" s="83"/>
      <c r="I7" s="91"/>
      <c r="J7" s="91"/>
      <c r="K7" s="91"/>
      <c r="L7" s="91"/>
      <c r="M7" s="91"/>
      <c r="N7" s="91"/>
      <c r="O7" s="91"/>
      <c r="P7" s="27"/>
      <c r="Q7" s="27"/>
      <c r="R7" s="27"/>
      <c r="S7" s="27"/>
      <c r="T7" s="27"/>
      <c r="U7" s="27"/>
      <c r="V7" s="27"/>
      <c r="W7" s="27"/>
      <c r="X7" s="27"/>
      <c r="Y7" s="27"/>
      <c r="Z7" s="27"/>
      <c r="AA7" s="27"/>
      <c r="AB7" s="27"/>
      <c r="AC7" s="27"/>
      <c r="AD7" s="27"/>
      <c r="AE7" s="27"/>
      <c r="AF7" s="27"/>
      <c r="AG7" s="27"/>
      <c r="AH7" s="27"/>
      <c r="AI7" s="27"/>
      <c r="AJ7" s="26"/>
      <c r="AK7" s="26"/>
      <c r="AL7" s="26"/>
      <c r="AM7" s="32"/>
      <c r="AN7" s="28"/>
    </row>
    <row r="8" spans="1:40" s="2" customFormat="1" ht="30" customHeight="1">
      <c r="A8" s="92" t="str">
        <f>A6</f>
        <v>１．貴社情報及びご担当者様ご参加者様情報</v>
      </c>
      <c r="B8" s="27"/>
      <c r="C8" s="83"/>
      <c r="D8" s="83"/>
      <c r="E8" s="83"/>
      <c r="F8" s="83"/>
      <c r="G8" s="83"/>
      <c r="H8" s="83"/>
      <c r="I8" s="91"/>
      <c r="J8" s="91"/>
      <c r="K8" s="91"/>
      <c r="L8" s="91"/>
      <c r="M8" s="27"/>
      <c r="N8" s="27"/>
      <c r="O8" s="27"/>
      <c r="P8" s="27"/>
      <c r="Q8" s="27"/>
      <c r="R8" s="27"/>
      <c r="S8" s="27"/>
      <c r="T8" s="27"/>
      <c r="U8" s="27"/>
      <c r="V8" s="27"/>
      <c r="W8" s="27"/>
      <c r="X8" s="27"/>
      <c r="Y8" s="27"/>
      <c r="Z8" s="27"/>
      <c r="AA8" s="27"/>
      <c r="AB8" s="27"/>
      <c r="AC8" s="27"/>
      <c r="AD8" s="27"/>
      <c r="AE8" s="27"/>
      <c r="AF8" s="27"/>
      <c r="AG8" s="27"/>
      <c r="AH8" s="27"/>
      <c r="AI8" s="27"/>
      <c r="AJ8" s="26"/>
      <c r="AK8" s="26"/>
      <c r="AL8" s="26"/>
      <c r="AM8" s="32"/>
      <c r="AN8" s="28"/>
    </row>
    <row r="9" spans="1:40" s="2" customFormat="1" ht="35.450000000000003" customHeight="1">
      <c r="A9" s="92"/>
      <c r="B9" s="93" t="s">
        <v>195</v>
      </c>
      <c r="C9" s="83"/>
      <c r="D9" s="83"/>
      <c r="E9" s="83"/>
      <c r="F9" s="242" t="s">
        <v>213</v>
      </c>
      <c r="G9" s="83"/>
      <c r="H9" s="83"/>
      <c r="I9" s="91"/>
      <c r="J9" s="91"/>
      <c r="K9" s="91"/>
      <c r="L9" s="91"/>
      <c r="M9" s="27"/>
      <c r="N9" s="27"/>
      <c r="O9" s="27"/>
      <c r="P9" s="27"/>
      <c r="Q9" s="27"/>
      <c r="R9" s="27"/>
      <c r="S9" s="27"/>
      <c r="T9" s="27"/>
      <c r="U9" s="27"/>
      <c r="V9" s="27"/>
      <c r="W9" s="27"/>
      <c r="X9" s="27"/>
      <c r="Y9" s="27"/>
      <c r="Z9" s="27"/>
      <c r="AA9" s="27"/>
      <c r="AB9" s="27"/>
      <c r="AC9" s="27"/>
      <c r="AD9" s="27"/>
      <c r="AE9" s="27"/>
      <c r="AF9" s="27"/>
      <c r="AG9" s="27"/>
      <c r="AH9" s="27"/>
      <c r="AI9" s="27"/>
      <c r="AJ9" s="26"/>
      <c r="AK9" s="26"/>
      <c r="AL9" s="26"/>
      <c r="AM9" s="32"/>
      <c r="AN9" s="28"/>
    </row>
    <row r="10" spans="1:40" s="2" customFormat="1" ht="35.450000000000003" customHeight="1">
      <c r="A10" s="92"/>
      <c r="B10" s="218"/>
      <c r="C10" s="219"/>
      <c r="D10" s="83" t="s">
        <v>197</v>
      </c>
      <c r="E10" s="83"/>
      <c r="F10" s="83"/>
      <c r="G10" s="83"/>
      <c r="H10" s="247" t="s">
        <v>221</v>
      </c>
      <c r="I10" s="91"/>
      <c r="J10" s="91"/>
      <c r="K10" s="91"/>
      <c r="L10" s="91"/>
      <c r="M10" s="27"/>
      <c r="N10" s="27"/>
      <c r="O10" s="27"/>
      <c r="P10" s="27"/>
      <c r="Q10" s="27"/>
      <c r="R10" s="27"/>
      <c r="S10" s="27"/>
      <c r="T10" s="27"/>
      <c r="U10" s="27"/>
      <c r="V10" s="27"/>
      <c r="W10" s="27"/>
      <c r="X10" s="27"/>
      <c r="Y10" s="27"/>
      <c r="Z10" s="27"/>
      <c r="AA10" s="27"/>
      <c r="AB10" s="27"/>
      <c r="AC10" s="27"/>
      <c r="AD10" s="27"/>
      <c r="AE10" s="27"/>
      <c r="AF10" s="27"/>
      <c r="AG10" s="27"/>
      <c r="AH10" s="27"/>
      <c r="AI10" s="27"/>
      <c r="AJ10" s="26"/>
      <c r="AK10" s="26"/>
      <c r="AL10" s="26"/>
      <c r="AM10" s="32"/>
      <c r="AN10" s="28"/>
    </row>
    <row r="11" spans="1:40" s="2" customFormat="1" ht="35.450000000000003" customHeight="1">
      <c r="A11" s="92"/>
      <c r="B11" s="245"/>
      <c r="C11" s="246"/>
      <c r="D11" s="205" t="s">
        <v>198</v>
      </c>
      <c r="E11" s="205"/>
      <c r="F11" s="205"/>
      <c r="G11" s="205"/>
      <c r="H11" s="252" t="s">
        <v>238</v>
      </c>
      <c r="I11" s="251"/>
      <c r="J11" s="251"/>
      <c r="K11" s="251"/>
      <c r="L11" s="91"/>
      <c r="M11" s="27"/>
      <c r="N11" s="27"/>
      <c r="O11" s="27"/>
      <c r="P11" s="27"/>
      <c r="Q11" s="27"/>
      <c r="R11" s="27"/>
      <c r="S11" s="27"/>
      <c r="T11" s="27"/>
      <c r="U11" s="27"/>
      <c r="V11" s="27"/>
      <c r="W11" s="27"/>
      <c r="X11" s="27"/>
      <c r="Y11" s="27"/>
      <c r="Z11" s="27"/>
      <c r="AA11" s="27"/>
      <c r="AB11" s="27"/>
      <c r="AC11" s="27"/>
      <c r="AD11" s="27"/>
      <c r="AE11" s="27"/>
      <c r="AF11" s="27"/>
      <c r="AG11" s="27"/>
      <c r="AH11" s="27"/>
      <c r="AI11" s="27"/>
      <c r="AJ11" s="26"/>
      <c r="AK11" s="26"/>
      <c r="AL11" s="26"/>
      <c r="AM11" s="32"/>
      <c r="AN11" s="28"/>
    </row>
    <row r="12" spans="1:40" s="2" customFormat="1" ht="21" customHeight="1">
      <c r="A12" s="92"/>
      <c r="B12" s="27"/>
      <c r="C12" s="83"/>
      <c r="D12" s="83"/>
      <c r="E12" s="83"/>
      <c r="F12" s="83"/>
      <c r="G12" s="83"/>
      <c r="H12" s="83"/>
      <c r="I12" s="91"/>
      <c r="J12" s="91"/>
      <c r="K12" s="91"/>
      <c r="L12" s="91"/>
      <c r="M12" s="27"/>
      <c r="N12" s="27"/>
      <c r="O12" s="27"/>
      <c r="P12" s="27"/>
      <c r="Q12" s="27"/>
      <c r="R12" s="27"/>
      <c r="S12" s="27"/>
      <c r="T12" s="27"/>
      <c r="U12" s="27"/>
      <c r="V12" s="27"/>
      <c r="W12" s="27"/>
      <c r="X12" s="27"/>
      <c r="Y12" s="27"/>
      <c r="Z12" s="27"/>
      <c r="AA12" s="27"/>
      <c r="AB12" s="27"/>
      <c r="AC12" s="27"/>
      <c r="AD12" s="27"/>
      <c r="AE12" s="27"/>
      <c r="AF12" s="27"/>
      <c r="AG12" s="27"/>
      <c r="AH12" s="27"/>
      <c r="AI12" s="27"/>
      <c r="AJ12" s="26"/>
      <c r="AK12" s="26"/>
      <c r="AL12" s="26"/>
      <c r="AM12" s="32"/>
      <c r="AN12" s="28"/>
    </row>
    <row r="13" spans="1:40" s="2" customFormat="1" ht="24.6" customHeight="1">
      <c r="A13" s="90"/>
      <c r="B13" s="93" t="s">
        <v>53</v>
      </c>
      <c r="C13" s="27"/>
      <c r="D13" s="27"/>
      <c r="E13" s="27"/>
      <c r="F13" s="27"/>
      <c r="G13" s="27"/>
      <c r="H13" s="27"/>
      <c r="I13" s="91"/>
      <c r="J13" s="91"/>
      <c r="K13" s="91"/>
      <c r="L13" s="91"/>
      <c r="M13" s="27"/>
      <c r="N13" s="27"/>
      <c r="O13" s="27"/>
      <c r="P13" s="27"/>
      <c r="Q13" s="27"/>
      <c r="R13" s="27"/>
      <c r="S13" s="27"/>
      <c r="T13" s="27"/>
      <c r="U13" s="27"/>
      <c r="V13" s="27"/>
      <c r="W13" s="27"/>
      <c r="X13" s="27"/>
      <c r="Y13" s="27"/>
      <c r="Z13" s="27"/>
      <c r="AA13" s="27"/>
      <c r="AB13" s="27"/>
      <c r="AC13" s="27"/>
      <c r="AD13" s="27"/>
      <c r="AE13" s="27"/>
      <c r="AF13" s="27"/>
      <c r="AG13" s="27"/>
      <c r="AH13" s="27"/>
      <c r="AI13" s="27"/>
      <c r="AJ13" s="26"/>
      <c r="AK13" s="26"/>
      <c r="AL13" s="26"/>
      <c r="AM13" s="32"/>
      <c r="AN13" s="28"/>
    </row>
    <row r="14" spans="1:40" s="2" customFormat="1" ht="15" customHeight="1">
      <c r="A14" s="90"/>
      <c r="B14" s="92"/>
      <c r="C14" s="94"/>
      <c r="D14" s="95"/>
      <c r="E14" s="95"/>
      <c r="F14" s="95"/>
      <c r="G14" s="96" t="s">
        <v>134</v>
      </c>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164"/>
      <c r="AK14" s="165"/>
      <c r="AL14" s="26"/>
      <c r="AM14" s="32"/>
      <c r="AN14" s="28"/>
    </row>
    <row r="15" spans="1:40" s="2" customFormat="1" ht="30" customHeight="1">
      <c r="A15" s="90"/>
      <c r="B15" s="92"/>
      <c r="C15" s="97" t="s">
        <v>17</v>
      </c>
      <c r="D15" s="97"/>
      <c r="E15" s="97"/>
      <c r="F15" s="97"/>
      <c r="G15" s="97"/>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
      <c r="AK15" s="26"/>
      <c r="AL15" s="26"/>
      <c r="AM15" s="32"/>
      <c r="AN15" s="28"/>
    </row>
    <row r="16" spans="1:40" s="4" customFormat="1" ht="30" customHeight="1">
      <c r="A16" s="85"/>
      <c r="B16" s="98"/>
      <c r="C16" s="97" t="s">
        <v>18</v>
      </c>
      <c r="D16" s="97"/>
      <c r="E16" s="97"/>
      <c r="F16" s="97"/>
      <c r="G16" s="97"/>
      <c r="H16" s="157" t="s">
        <v>85</v>
      </c>
      <c r="I16" s="287"/>
      <c r="J16" s="287"/>
      <c r="K16" s="287"/>
      <c r="L16" s="288"/>
      <c r="M16" s="288"/>
      <c r="N16" s="288"/>
      <c r="O16" s="290"/>
      <c r="P16" s="290"/>
      <c r="Q16" s="290"/>
      <c r="R16" s="290"/>
      <c r="S16" s="290"/>
      <c r="T16" s="290"/>
      <c r="U16" s="290"/>
      <c r="V16" s="290"/>
      <c r="W16" s="290"/>
      <c r="X16" s="290"/>
      <c r="Y16" s="290"/>
      <c r="Z16" s="290"/>
      <c r="AA16" s="290"/>
      <c r="AB16" s="290"/>
      <c r="AC16" s="290"/>
      <c r="AD16" s="290"/>
      <c r="AE16" s="290"/>
      <c r="AF16" s="290"/>
      <c r="AG16" s="290"/>
      <c r="AH16" s="290"/>
      <c r="AI16" s="290"/>
      <c r="AJ16" s="164"/>
      <c r="AK16" s="26"/>
      <c r="AL16" s="26"/>
      <c r="AM16" s="32"/>
      <c r="AN16" s="30"/>
    </row>
    <row r="17" spans="1:43" s="4" customFormat="1" ht="30" customHeight="1">
      <c r="A17" s="85"/>
      <c r="B17" s="89"/>
      <c r="C17" s="97" t="s">
        <v>84</v>
      </c>
      <c r="D17" s="97"/>
      <c r="E17" s="97"/>
      <c r="F17" s="97"/>
      <c r="G17" s="97"/>
      <c r="H17" s="153"/>
      <c r="I17" s="154" t="s">
        <v>54</v>
      </c>
      <c r="J17" s="154"/>
      <c r="K17" s="154"/>
      <c r="L17" s="155"/>
      <c r="M17" s="156" t="s">
        <v>55</v>
      </c>
      <c r="N17" s="110"/>
      <c r="O17" s="99" t="s">
        <v>216</v>
      </c>
      <c r="P17" s="85"/>
      <c r="Q17" s="85"/>
      <c r="R17" s="85"/>
      <c r="S17" s="85"/>
      <c r="T17" s="85"/>
      <c r="U17" s="85"/>
      <c r="V17" s="85"/>
      <c r="W17" s="85"/>
      <c r="X17" s="85"/>
      <c r="Y17" s="85"/>
      <c r="Z17" s="85"/>
      <c r="AA17" s="85"/>
      <c r="AB17" s="85"/>
      <c r="AC17" s="85"/>
      <c r="AD17" s="85"/>
      <c r="AE17" s="85"/>
      <c r="AF17" s="85"/>
      <c r="AG17" s="85"/>
      <c r="AH17" s="85"/>
      <c r="AI17" s="85"/>
      <c r="AJ17" s="26" t="b">
        <v>0</v>
      </c>
      <c r="AK17" s="26" t="b">
        <v>0</v>
      </c>
      <c r="AL17" s="26"/>
      <c r="AM17" s="32"/>
      <c r="AN17" s="30"/>
    </row>
    <row r="18" spans="1:43" s="4" customFormat="1" ht="24" customHeight="1">
      <c r="A18" s="85"/>
      <c r="B18" s="89"/>
      <c r="C18" s="100"/>
      <c r="D18" s="88"/>
      <c r="E18" s="88"/>
      <c r="F18" s="88"/>
      <c r="G18" s="88"/>
      <c r="H18" s="101"/>
      <c r="I18" s="89"/>
      <c r="J18" s="89"/>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26"/>
      <c r="AK18" s="26"/>
      <c r="AL18" s="26"/>
      <c r="AM18" s="32"/>
      <c r="AN18" s="30"/>
    </row>
    <row r="19" spans="1:43" s="4" customFormat="1" ht="24.6" customHeight="1">
      <c r="A19" s="85"/>
      <c r="B19" s="102" t="s">
        <v>214</v>
      </c>
      <c r="C19" s="85"/>
      <c r="D19" s="85"/>
      <c r="E19" s="85"/>
      <c r="F19" s="85"/>
      <c r="G19" s="85"/>
      <c r="H19" s="85"/>
      <c r="I19" s="85"/>
      <c r="J19" s="85"/>
      <c r="K19" s="85"/>
      <c r="L19" s="103"/>
      <c r="M19" s="25"/>
      <c r="N19" s="25"/>
      <c r="O19" s="89"/>
      <c r="P19" s="85"/>
      <c r="Q19" s="85"/>
      <c r="R19" s="85"/>
      <c r="S19" s="85"/>
      <c r="T19" s="85"/>
      <c r="U19" s="85"/>
      <c r="V19" s="85"/>
      <c r="W19" s="85"/>
      <c r="X19" s="85"/>
      <c r="Y19" s="85"/>
      <c r="Z19" s="85"/>
      <c r="AA19" s="85"/>
      <c r="AB19" s="85"/>
      <c r="AC19" s="85"/>
      <c r="AD19" s="85"/>
      <c r="AE19" s="85"/>
      <c r="AF19" s="85"/>
      <c r="AG19" s="85"/>
      <c r="AH19" s="85"/>
      <c r="AI19" s="85"/>
      <c r="AJ19" s="26"/>
      <c r="AK19" s="26"/>
      <c r="AL19" s="26"/>
      <c r="AM19" s="32"/>
      <c r="AN19" s="30"/>
    </row>
    <row r="20" spans="1:43" s="4" customFormat="1" ht="24.95" customHeight="1">
      <c r="A20" s="85"/>
      <c r="B20" s="89"/>
      <c r="C20" s="83" t="s">
        <v>183</v>
      </c>
      <c r="D20" s="104"/>
      <c r="E20" s="104"/>
      <c r="F20" s="25"/>
      <c r="G20" s="25"/>
      <c r="H20" s="85"/>
      <c r="I20" s="25"/>
      <c r="J20" s="25"/>
      <c r="K20" s="25"/>
      <c r="L20" s="85"/>
      <c r="M20" s="25"/>
      <c r="N20" s="85"/>
      <c r="O20" s="85"/>
      <c r="P20" s="85"/>
      <c r="Q20" s="85"/>
      <c r="R20" s="85"/>
      <c r="S20" s="85"/>
      <c r="T20" s="83" t="s">
        <v>204</v>
      </c>
      <c r="U20" s="83"/>
      <c r="V20" s="83"/>
      <c r="W20" s="83"/>
      <c r="X20" s="83"/>
      <c r="Y20" s="83"/>
      <c r="Z20" s="83"/>
      <c r="AA20" s="83"/>
      <c r="AB20" s="105"/>
      <c r="AC20" s="85"/>
      <c r="AD20" s="85"/>
      <c r="AE20" s="85"/>
      <c r="AF20" s="85"/>
      <c r="AG20" s="25"/>
      <c r="AH20" s="85"/>
      <c r="AI20" s="85"/>
      <c r="AJ20" s="26"/>
      <c r="AK20" s="26" t="b">
        <v>0</v>
      </c>
      <c r="AL20" s="26"/>
      <c r="AM20" s="32"/>
      <c r="AN20" s="30"/>
    </row>
    <row r="21" spans="1:43" s="4" customFormat="1" ht="24.95" customHeight="1">
      <c r="A21" s="85"/>
      <c r="B21" s="89"/>
      <c r="C21" s="97" t="s">
        <v>19</v>
      </c>
      <c r="D21" s="97"/>
      <c r="E21" s="97"/>
      <c r="F21" s="282"/>
      <c r="G21" s="282"/>
      <c r="H21" s="282"/>
      <c r="I21" s="282"/>
      <c r="J21" s="282"/>
      <c r="K21" s="282"/>
      <c r="L21" s="282"/>
      <c r="M21" s="282"/>
      <c r="N21" s="282"/>
      <c r="O21" s="282"/>
      <c r="P21" s="282"/>
      <c r="Q21" s="282"/>
      <c r="R21" s="282"/>
      <c r="S21" s="85"/>
      <c r="T21" s="85"/>
      <c r="U21" s="158"/>
      <c r="V21" s="244" t="s">
        <v>200</v>
      </c>
      <c r="W21" s="85"/>
      <c r="X21" s="85"/>
      <c r="Y21" s="85"/>
      <c r="Z21" s="106" t="str">
        <f>IF(AK20=TRUE,"※入力不要","")</f>
        <v/>
      </c>
      <c r="AA21" s="85"/>
      <c r="AB21" s="85"/>
      <c r="AC21" s="85"/>
      <c r="AD21" s="85"/>
      <c r="AE21" s="85"/>
      <c r="AF21" s="85"/>
      <c r="AG21" s="85"/>
      <c r="AH21" s="85"/>
      <c r="AI21" s="85"/>
      <c r="AJ21" s="26"/>
      <c r="AK21" s="26"/>
      <c r="AL21" s="26"/>
      <c r="AM21" s="32"/>
      <c r="AN21" s="30"/>
    </row>
    <row r="22" spans="1:43" s="4" customFormat="1" ht="24.95" customHeight="1">
      <c r="A22" s="85"/>
      <c r="B22" s="89"/>
      <c r="C22" s="268" t="s">
        <v>20</v>
      </c>
      <c r="D22" s="268"/>
      <c r="E22" s="107" t="s">
        <v>56</v>
      </c>
      <c r="F22" s="272"/>
      <c r="G22" s="270"/>
      <c r="H22" s="270"/>
      <c r="I22" s="270"/>
      <c r="J22" s="270"/>
      <c r="K22" s="271"/>
      <c r="L22" s="97" t="s">
        <v>3</v>
      </c>
      <c r="M22" s="97"/>
      <c r="N22" s="274"/>
      <c r="O22" s="274"/>
      <c r="P22" s="274"/>
      <c r="Q22" s="274"/>
      <c r="R22" s="274"/>
      <c r="S22" s="85"/>
      <c r="T22" s="97" t="s">
        <v>19</v>
      </c>
      <c r="U22" s="97"/>
      <c r="V22" s="97"/>
      <c r="W22" s="282"/>
      <c r="X22" s="282"/>
      <c r="Y22" s="282"/>
      <c r="Z22" s="282"/>
      <c r="AA22" s="282"/>
      <c r="AB22" s="282"/>
      <c r="AC22" s="282"/>
      <c r="AD22" s="282"/>
      <c r="AE22" s="282"/>
      <c r="AF22" s="282"/>
      <c r="AG22" s="282"/>
      <c r="AH22" s="282"/>
      <c r="AI22" s="282"/>
      <c r="AJ22" s="26"/>
      <c r="AK22" s="26"/>
      <c r="AL22" s="26"/>
      <c r="AM22" s="32"/>
      <c r="AN22" s="30"/>
    </row>
    <row r="23" spans="1:43" s="4" customFormat="1" ht="24.95" customHeight="1">
      <c r="A23" s="85"/>
      <c r="B23" s="89"/>
      <c r="C23" s="269"/>
      <c r="D23" s="269"/>
      <c r="E23" s="108" t="s">
        <v>57</v>
      </c>
      <c r="F23" s="265"/>
      <c r="G23" s="266"/>
      <c r="H23" s="266"/>
      <c r="I23" s="266"/>
      <c r="J23" s="266"/>
      <c r="K23" s="267"/>
      <c r="L23" s="109"/>
      <c r="M23" s="109"/>
      <c r="N23" s="110"/>
      <c r="O23" s="110"/>
      <c r="P23" s="110"/>
      <c r="Q23" s="110"/>
      <c r="R23" s="110"/>
      <c r="S23" s="85"/>
      <c r="T23" s="97" t="s">
        <v>20</v>
      </c>
      <c r="U23" s="97"/>
      <c r="V23" s="97"/>
      <c r="W23" s="282"/>
      <c r="X23" s="282"/>
      <c r="Y23" s="282"/>
      <c r="Z23" s="282"/>
      <c r="AA23" s="282"/>
      <c r="AB23" s="282"/>
      <c r="AC23" s="97" t="s">
        <v>3</v>
      </c>
      <c r="AD23" s="97"/>
      <c r="AE23" s="274"/>
      <c r="AF23" s="274"/>
      <c r="AG23" s="274"/>
      <c r="AH23" s="274"/>
      <c r="AI23" s="274"/>
      <c r="AJ23" s="26"/>
      <c r="AK23" s="26"/>
      <c r="AL23" s="26"/>
      <c r="AM23" s="32"/>
      <c r="AN23" s="30"/>
    </row>
    <row r="24" spans="1:43" s="4" customFormat="1" ht="23.45" customHeight="1">
      <c r="A24" s="85"/>
      <c r="B24" s="89"/>
      <c r="C24" s="97" t="s">
        <v>42</v>
      </c>
      <c r="D24" s="97"/>
      <c r="E24" s="97"/>
      <c r="F24" s="282"/>
      <c r="G24" s="282"/>
      <c r="H24" s="282"/>
      <c r="I24" s="282"/>
      <c r="J24" s="282"/>
      <c r="K24" s="282"/>
      <c r="L24" s="282"/>
      <c r="M24" s="282"/>
      <c r="N24" s="282"/>
      <c r="O24" s="282"/>
      <c r="P24" s="282"/>
      <c r="Q24" s="282"/>
      <c r="R24" s="282"/>
      <c r="S24" s="85"/>
      <c r="T24" s="97" t="s">
        <v>42</v>
      </c>
      <c r="U24" s="97"/>
      <c r="V24" s="97"/>
      <c r="W24" s="282"/>
      <c r="X24" s="282"/>
      <c r="Y24" s="282"/>
      <c r="Z24" s="282"/>
      <c r="AA24" s="282"/>
      <c r="AB24" s="282"/>
      <c r="AC24" s="282"/>
      <c r="AD24" s="282"/>
      <c r="AE24" s="282"/>
      <c r="AF24" s="282"/>
      <c r="AG24" s="282"/>
      <c r="AH24" s="282"/>
      <c r="AI24" s="282"/>
      <c r="AJ24" s="26"/>
      <c r="AK24" s="26"/>
      <c r="AL24" s="26"/>
      <c r="AM24" s="32"/>
      <c r="AN24" s="30"/>
    </row>
    <row r="25" spans="1:43" s="4" customFormat="1" ht="24.95" customHeight="1">
      <c r="A25" s="85"/>
      <c r="B25" s="89"/>
      <c r="C25" s="85"/>
      <c r="D25" s="85"/>
      <c r="E25" s="85"/>
      <c r="F25" s="85"/>
      <c r="G25" s="85"/>
      <c r="H25" s="85"/>
      <c r="I25" s="85"/>
      <c r="J25" s="85"/>
      <c r="K25" s="85"/>
      <c r="L25" s="85"/>
      <c r="M25" s="85"/>
      <c r="N25" s="85"/>
      <c r="O25" s="85"/>
      <c r="P25" s="85"/>
      <c r="Q25" s="85"/>
      <c r="R25" s="85"/>
      <c r="S25" s="85"/>
      <c r="T25" s="111"/>
      <c r="U25" s="111"/>
      <c r="V25" s="111"/>
      <c r="W25" s="111"/>
      <c r="X25" s="111"/>
      <c r="Y25" s="85"/>
      <c r="Z25" s="85"/>
      <c r="AA25" s="85"/>
      <c r="AB25" s="85"/>
      <c r="AC25" s="85"/>
      <c r="AD25" s="85"/>
      <c r="AE25" s="85"/>
      <c r="AF25" s="85"/>
      <c r="AG25" s="85"/>
      <c r="AH25" s="85"/>
      <c r="AI25" s="25"/>
      <c r="AJ25" s="26"/>
      <c r="AK25" s="26"/>
      <c r="AL25" s="26"/>
      <c r="AM25" s="32"/>
      <c r="AN25" s="30"/>
    </row>
    <row r="26" spans="1:43" s="4" customFormat="1" ht="7.5" customHeight="1">
      <c r="A26" s="85"/>
      <c r="B26" s="89"/>
      <c r="C26" s="85"/>
      <c r="D26" s="85"/>
      <c r="E26" s="85"/>
      <c r="F26" s="85"/>
      <c r="G26" s="85"/>
      <c r="H26" s="25"/>
      <c r="I26" s="25"/>
      <c r="J26" s="25"/>
      <c r="K26" s="25"/>
      <c r="L26" s="85"/>
      <c r="M26" s="25"/>
      <c r="N26" s="85"/>
      <c r="O26" s="85"/>
      <c r="P26" s="85"/>
      <c r="Q26" s="85"/>
      <c r="R26" s="85"/>
      <c r="S26" s="85"/>
      <c r="T26" s="85"/>
      <c r="U26" s="85"/>
      <c r="V26" s="85"/>
      <c r="W26" s="85"/>
      <c r="X26" s="85"/>
      <c r="Y26" s="85"/>
      <c r="Z26" s="85"/>
      <c r="AA26" s="85"/>
      <c r="AB26" s="85"/>
      <c r="AC26" s="85"/>
      <c r="AD26" s="85"/>
      <c r="AE26" s="85"/>
      <c r="AF26" s="85"/>
      <c r="AG26" s="85"/>
      <c r="AH26" s="85"/>
      <c r="AI26" s="85"/>
      <c r="AJ26" s="26"/>
      <c r="AK26" s="26"/>
      <c r="AL26" s="163"/>
      <c r="AM26" s="33"/>
      <c r="AN26" s="31"/>
      <c r="AO26" s="112"/>
      <c r="AP26" s="112"/>
      <c r="AQ26" s="112"/>
    </row>
    <row r="27" spans="1:43" s="4" customFormat="1" ht="24.95" customHeight="1">
      <c r="A27" s="85"/>
      <c r="B27" s="89"/>
      <c r="C27" s="83" t="s">
        <v>135</v>
      </c>
      <c r="D27" s="104"/>
      <c r="E27" s="104"/>
      <c r="F27" s="25"/>
      <c r="G27" s="85"/>
      <c r="H27" s="85"/>
      <c r="I27" s="85"/>
      <c r="J27" s="85"/>
      <c r="K27" s="85"/>
      <c r="L27" s="25"/>
      <c r="M27" s="25"/>
      <c r="N27" s="85"/>
      <c r="O27" s="85"/>
      <c r="P27" s="85"/>
      <c r="Q27" s="85"/>
      <c r="R27" s="85"/>
      <c r="S27" s="85"/>
      <c r="T27" s="83"/>
      <c r="U27" s="104"/>
      <c r="V27" s="104"/>
      <c r="W27" s="25"/>
      <c r="X27" s="25"/>
      <c r="Y27" s="85"/>
      <c r="Z27" s="85"/>
      <c r="AA27" s="25"/>
      <c r="AB27" s="25"/>
      <c r="AC27" s="85"/>
      <c r="AD27" s="85"/>
      <c r="AE27" s="85"/>
      <c r="AF27" s="85"/>
      <c r="AG27" s="85"/>
      <c r="AH27" s="85"/>
      <c r="AI27" s="85"/>
      <c r="AJ27" s="26"/>
      <c r="AK27" s="26"/>
      <c r="AL27" s="26"/>
      <c r="AM27" s="32"/>
      <c r="AN27" s="30"/>
    </row>
    <row r="28" spans="1:43" s="4" customFormat="1" ht="24.95" customHeight="1">
      <c r="A28" s="85"/>
      <c r="B28" s="89"/>
      <c r="C28" s="85"/>
      <c r="D28" s="160"/>
      <c r="E28" s="244" t="s">
        <v>200</v>
      </c>
      <c r="F28" s="85"/>
      <c r="G28" s="85"/>
      <c r="H28" s="85"/>
      <c r="I28" s="243" t="str">
        <f>IF(AJ28=TRUE,"※入力不要","")</f>
        <v/>
      </c>
      <c r="J28" s="85"/>
      <c r="K28" s="85"/>
      <c r="L28" s="85"/>
      <c r="M28" s="85"/>
      <c r="N28" s="85"/>
      <c r="O28" s="85"/>
      <c r="P28" s="85"/>
      <c r="Q28" s="85"/>
      <c r="R28" s="85"/>
      <c r="S28" s="85"/>
      <c r="T28" s="85"/>
      <c r="U28" s="159"/>
      <c r="V28" s="25"/>
      <c r="W28" s="85"/>
      <c r="X28" s="85"/>
      <c r="Y28" s="85"/>
      <c r="Z28" s="113"/>
      <c r="AA28" s="85"/>
      <c r="AB28" s="85"/>
      <c r="AC28" s="85"/>
      <c r="AD28" s="85"/>
      <c r="AE28" s="85"/>
      <c r="AF28" s="85"/>
      <c r="AG28" s="85"/>
      <c r="AH28" s="85"/>
      <c r="AI28" s="85"/>
      <c r="AJ28" s="26" t="b">
        <v>0</v>
      </c>
      <c r="AK28" s="26"/>
      <c r="AL28" s="26"/>
      <c r="AM28" s="32"/>
      <c r="AN28" s="30"/>
    </row>
    <row r="29" spans="1:43" s="4" customFormat="1" ht="23.45" customHeight="1">
      <c r="A29" s="85"/>
      <c r="B29" s="89"/>
      <c r="C29" s="97" t="s">
        <v>19</v>
      </c>
      <c r="D29" s="97"/>
      <c r="E29" s="97"/>
      <c r="F29" s="282"/>
      <c r="G29" s="282"/>
      <c r="H29" s="282"/>
      <c r="I29" s="282"/>
      <c r="J29" s="282"/>
      <c r="K29" s="282"/>
      <c r="L29" s="282"/>
      <c r="M29" s="282"/>
      <c r="N29" s="282"/>
      <c r="O29" s="282"/>
      <c r="P29" s="282"/>
      <c r="Q29" s="282"/>
      <c r="R29" s="282"/>
      <c r="S29" s="85"/>
      <c r="T29" s="178"/>
      <c r="U29" s="178"/>
      <c r="V29" s="178"/>
      <c r="W29" s="284"/>
      <c r="X29" s="284"/>
      <c r="Y29" s="284"/>
      <c r="Z29" s="284"/>
      <c r="AA29" s="284"/>
      <c r="AB29" s="284"/>
      <c r="AC29" s="284"/>
      <c r="AD29" s="284"/>
      <c r="AE29" s="284"/>
      <c r="AF29" s="284"/>
      <c r="AG29" s="284"/>
      <c r="AH29" s="284"/>
      <c r="AI29" s="284"/>
      <c r="AJ29" s="26"/>
      <c r="AK29" s="26"/>
      <c r="AL29" s="26"/>
      <c r="AM29" s="32"/>
      <c r="AN29" s="30"/>
    </row>
    <row r="30" spans="1:43" s="4" customFormat="1" ht="24.95" customHeight="1">
      <c r="A30" s="85"/>
      <c r="B30" s="89"/>
      <c r="C30" s="268" t="s">
        <v>20</v>
      </c>
      <c r="D30" s="268"/>
      <c r="E30" s="107" t="s">
        <v>56</v>
      </c>
      <c r="F30" s="272"/>
      <c r="G30" s="270"/>
      <c r="H30" s="270"/>
      <c r="I30" s="270"/>
      <c r="J30" s="270"/>
      <c r="K30" s="271"/>
      <c r="L30" s="97" t="s">
        <v>3</v>
      </c>
      <c r="M30" s="97"/>
      <c r="N30" s="274"/>
      <c r="O30" s="274"/>
      <c r="P30" s="274"/>
      <c r="Q30" s="274"/>
      <c r="R30" s="274"/>
      <c r="S30" s="85"/>
      <c r="T30" s="178"/>
      <c r="U30" s="178"/>
      <c r="V30" s="178"/>
      <c r="W30" s="284"/>
      <c r="X30" s="284"/>
      <c r="Y30" s="284"/>
      <c r="Z30" s="284"/>
      <c r="AA30" s="284"/>
      <c r="AB30" s="284"/>
      <c r="AC30" s="178"/>
      <c r="AD30" s="178"/>
      <c r="AE30" s="285"/>
      <c r="AF30" s="285"/>
      <c r="AG30" s="285"/>
      <c r="AH30" s="285"/>
      <c r="AI30" s="285"/>
      <c r="AJ30" s="26"/>
      <c r="AK30" s="26"/>
      <c r="AL30" s="26"/>
      <c r="AM30" s="32"/>
      <c r="AN30" s="30"/>
    </row>
    <row r="31" spans="1:43" s="4" customFormat="1" ht="24.95" customHeight="1">
      <c r="A31" s="85"/>
      <c r="B31" s="89"/>
      <c r="C31" s="269"/>
      <c r="D31" s="269"/>
      <c r="E31" s="108" t="s">
        <v>57</v>
      </c>
      <c r="F31" s="265"/>
      <c r="G31" s="266"/>
      <c r="H31" s="266"/>
      <c r="I31" s="266"/>
      <c r="J31" s="266"/>
      <c r="K31" s="267"/>
      <c r="L31" s="85"/>
      <c r="M31" s="85"/>
      <c r="N31" s="85"/>
      <c r="O31" s="85"/>
      <c r="P31" s="85"/>
      <c r="Q31" s="85"/>
      <c r="R31" s="85"/>
      <c r="S31" s="85"/>
      <c r="T31" s="178"/>
      <c r="U31" s="178"/>
      <c r="V31" s="178"/>
      <c r="W31" s="284"/>
      <c r="X31" s="284"/>
      <c r="Y31" s="284"/>
      <c r="Z31" s="284"/>
      <c r="AA31" s="284"/>
      <c r="AB31" s="284"/>
      <c r="AC31" s="284"/>
      <c r="AD31" s="284"/>
      <c r="AE31" s="284"/>
      <c r="AF31" s="284"/>
      <c r="AG31" s="284"/>
      <c r="AH31" s="284"/>
      <c r="AI31" s="284"/>
      <c r="AJ31" s="26"/>
      <c r="AK31" s="26"/>
      <c r="AL31" s="26"/>
      <c r="AM31" s="32"/>
      <c r="AN31" s="30"/>
    </row>
    <row r="32" spans="1:43" s="4" customFormat="1" ht="24.95" customHeight="1">
      <c r="A32" s="85"/>
      <c r="B32" s="89"/>
      <c r="C32" s="97" t="s">
        <v>42</v>
      </c>
      <c r="D32" s="97"/>
      <c r="E32" s="97"/>
      <c r="F32" s="282"/>
      <c r="G32" s="282"/>
      <c r="H32" s="282"/>
      <c r="I32" s="282"/>
      <c r="J32" s="282"/>
      <c r="K32" s="282"/>
      <c r="L32" s="282"/>
      <c r="M32" s="282"/>
      <c r="N32" s="282"/>
      <c r="O32" s="282"/>
      <c r="P32" s="282"/>
      <c r="Q32" s="282"/>
      <c r="R32" s="282"/>
      <c r="S32" s="85"/>
      <c r="T32" s="85"/>
      <c r="U32" s="85"/>
      <c r="V32" s="85"/>
      <c r="W32" s="85"/>
      <c r="X32" s="85"/>
      <c r="Y32" s="85"/>
      <c r="Z32" s="85"/>
      <c r="AA32" s="85"/>
      <c r="AB32" s="85"/>
      <c r="AC32" s="85"/>
      <c r="AD32" s="85"/>
      <c r="AE32" s="85"/>
      <c r="AF32" s="85"/>
      <c r="AG32" s="85"/>
      <c r="AH32" s="85"/>
      <c r="AI32" s="85"/>
      <c r="AJ32" s="26"/>
      <c r="AK32" s="26"/>
      <c r="AL32" s="26"/>
      <c r="AM32" s="32"/>
      <c r="AN32" s="30"/>
    </row>
    <row r="33" spans="1:40" s="2" customFormat="1" ht="35.450000000000003" customHeight="1">
      <c r="A33" s="92" t="str">
        <f>J6</f>
        <v>２．各種同意事項への同意</v>
      </c>
      <c r="B33" s="27"/>
      <c r="C33" s="83"/>
      <c r="D33" s="83"/>
      <c r="E33" s="83"/>
      <c r="F33" s="83"/>
      <c r="G33" s="83"/>
      <c r="H33" s="83"/>
      <c r="I33" s="91"/>
      <c r="J33" s="91"/>
      <c r="K33" s="91"/>
      <c r="L33" s="91"/>
      <c r="M33" s="27"/>
      <c r="N33" s="27"/>
      <c r="O33" s="27"/>
      <c r="P33" s="27"/>
      <c r="Q33" s="27"/>
      <c r="R33" s="27"/>
      <c r="S33" s="27"/>
      <c r="T33" s="115"/>
      <c r="U33" s="27"/>
      <c r="V33" s="27"/>
      <c r="W33" s="27"/>
      <c r="X33" s="27"/>
      <c r="Y33" s="27"/>
      <c r="Z33" s="27"/>
      <c r="AA33" s="27"/>
      <c r="AB33" s="27"/>
      <c r="AC33" s="85"/>
      <c r="AD33" s="85"/>
      <c r="AE33" s="85"/>
      <c r="AF33" s="85"/>
      <c r="AG33" s="85"/>
      <c r="AH33" s="85"/>
      <c r="AI33" s="85"/>
      <c r="AJ33" s="26"/>
      <c r="AK33" s="26"/>
      <c r="AL33" s="26"/>
      <c r="AM33" s="32"/>
      <c r="AN33" s="28"/>
    </row>
    <row r="34" spans="1:40" s="2" customFormat="1" ht="24.95" customHeight="1">
      <c r="A34" s="90"/>
      <c r="B34" s="116" t="s">
        <v>215</v>
      </c>
      <c r="C34" s="27"/>
      <c r="D34" s="27"/>
      <c r="E34" s="27"/>
      <c r="F34" s="27"/>
      <c r="G34" s="27"/>
      <c r="H34" s="117"/>
      <c r="I34" s="91"/>
      <c r="J34" s="91"/>
      <c r="K34" s="91"/>
      <c r="L34" s="91"/>
      <c r="M34" s="27"/>
      <c r="N34" s="27"/>
      <c r="O34" s="27"/>
      <c r="P34" s="27"/>
      <c r="Q34" s="27"/>
      <c r="R34" s="27"/>
      <c r="S34" s="27"/>
      <c r="T34" s="27"/>
      <c r="U34" s="27"/>
      <c r="V34" s="27"/>
      <c r="W34" s="27"/>
      <c r="X34" s="27"/>
      <c r="Y34" s="27"/>
      <c r="Z34" s="27"/>
      <c r="AA34" s="27"/>
      <c r="AB34" s="27"/>
      <c r="AC34" s="27"/>
      <c r="AD34" s="27"/>
      <c r="AE34" s="27"/>
      <c r="AF34" s="27"/>
      <c r="AG34" s="27"/>
      <c r="AH34" s="27"/>
      <c r="AI34" s="27"/>
      <c r="AJ34" s="26"/>
      <c r="AK34" s="26"/>
      <c r="AL34" s="26"/>
      <c r="AM34" s="32"/>
      <c r="AN34" s="28"/>
    </row>
    <row r="35" spans="1:40" s="2" customFormat="1" ht="23.45" customHeight="1">
      <c r="A35" s="73"/>
      <c r="B35" s="118" t="s">
        <v>43</v>
      </c>
      <c r="C35" s="119"/>
      <c r="D35" s="119"/>
      <c r="E35" s="119"/>
      <c r="F35" s="119"/>
      <c r="G35" s="119"/>
      <c r="H35" s="119"/>
      <c r="I35" s="119"/>
      <c r="J35" s="119"/>
      <c r="K35" s="120"/>
      <c r="L35" s="120"/>
      <c r="M35" s="121"/>
      <c r="N35" s="277"/>
      <c r="O35" s="277"/>
      <c r="P35" s="277"/>
      <c r="Q35" s="277"/>
      <c r="R35" s="277"/>
      <c r="S35" s="277"/>
      <c r="T35" s="122"/>
      <c r="U35" s="118" t="s">
        <v>219</v>
      </c>
      <c r="V35" s="118"/>
      <c r="W35" s="119"/>
      <c r="X35" s="119"/>
      <c r="Y35" s="119"/>
      <c r="Z35" s="119"/>
      <c r="AA35" s="119"/>
      <c r="AB35" s="119"/>
      <c r="AC35" s="119"/>
      <c r="AD35" s="277"/>
      <c r="AE35" s="277"/>
      <c r="AF35" s="277"/>
      <c r="AG35" s="277"/>
      <c r="AH35" s="277"/>
      <c r="AI35" s="277"/>
      <c r="AJ35" s="26"/>
      <c r="AK35" s="26"/>
      <c r="AL35" s="26"/>
      <c r="AM35" s="32"/>
      <c r="AN35" s="28"/>
    </row>
    <row r="36" spans="1:40" s="2" customFormat="1" ht="4.5" customHeight="1">
      <c r="A36" s="90"/>
      <c r="B36" s="123"/>
      <c r="C36" s="124"/>
      <c r="D36" s="124"/>
      <c r="E36" s="124"/>
      <c r="F36" s="124"/>
      <c r="G36" s="124"/>
      <c r="H36" s="124"/>
      <c r="I36" s="124"/>
      <c r="J36" s="124"/>
      <c r="K36" s="125"/>
      <c r="L36" s="125"/>
      <c r="M36" s="126"/>
      <c r="N36" s="126"/>
      <c r="O36" s="127"/>
      <c r="P36" s="124"/>
      <c r="Q36" s="124"/>
      <c r="R36" s="124"/>
      <c r="S36" s="124"/>
      <c r="T36" s="128"/>
      <c r="U36" s="128"/>
      <c r="V36" s="124"/>
      <c r="W36" s="27"/>
      <c r="X36" s="27"/>
      <c r="Y36" s="27"/>
      <c r="Z36" s="27"/>
      <c r="AA36" s="27"/>
      <c r="AB36" s="27"/>
      <c r="AC36" s="27"/>
      <c r="AD36" s="27"/>
      <c r="AE36" s="27"/>
      <c r="AF36" s="27"/>
      <c r="AG36" s="27"/>
      <c r="AH36" s="27"/>
      <c r="AI36" s="129"/>
      <c r="AJ36" s="26"/>
      <c r="AK36" s="26"/>
      <c r="AL36" s="26"/>
      <c r="AM36" s="32"/>
      <c r="AN36" s="28"/>
    </row>
    <row r="37" spans="1:40" s="2" customFormat="1" ht="20.45" customHeight="1">
      <c r="A37" s="27"/>
      <c r="B37" s="130"/>
      <c r="C37" s="131" t="s">
        <v>208</v>
      </c>
      <c r="D37" s="132"/>
      <c r="E37" s="132"/>
      <c r="F37" s="132"/>
      <c r="G37" s="132"/>
      <c r="H37" s="132"/>
      <c r="I37" s="132"/>
      <c r="J37" s="132"/>
      <c r="K37" s="132"/>
      <c r="L37" s="133"/>
      <c r="M37" s="133"/>
      <c r="N37" s="133"/>
      <c r="O37" s="133"/>
      <c r="P37" s="132"/>
      <c r="Q37" s="132"/>
      <c r="R37" s="132"/>
      <c r="S37" s="132"/>
      <c r="T37" s="230"/>
      <c r="U37" s="161"/>
      <c r="V37" s="217" t="s">
        <v>220</v>
      </c>
      <c r="W37" s="217"/>
      <c r="X37" s="27"/>
      <c r="Y37" s="27"/>
      <c r="Z37" s="27"/>
      <c r="AA37" s="27"/>
      <c r="AB37" s="27"/>
      <c r="AC37" s="27"/>
      <c r="AD37" s="27"/>
      <c r="AE37" s="27"/>
      <c r="AF37" s="27"/>
      <c r="AG37" s="27"/>
      <c r="AH37" s="27"/>
      <c r="AI37" s="129"/>
      <c r="AJ37" s="26" t="b">
        <v>0</v>
      </c>
      <c r="AK37" s="26" t="b">
        <v>0</v>
      </c>
      <c r="AL37" s="26"/>
      <c r="AM37" s="32"/>
      <c r="AN37" s="28"/>
    </row>
    <row r="38" spans="1:40" s="2" customFormat="1" ht="23.45" customHeight="1">
      <c r="A38" s="27"/>
      <c r="B38" s="130"/>
      <c r="C38" s="131"/>
      <c r="D38" s="132"/>
      <c r="E38" s="132"/>
      <c r="F38" s="136" t="s">
        <v>58</v>
      </c>
      <c r="G38" s="273" t="s">
        <v>59</v>
      </c>
      <c r="H38" s="273"/>
      <c r="I38" s="132"/>
      <c r="J38" s="132"/>
      <c r="K38" s="132"/>
      <c r="L38" s="133"/>
      <c r="M38" s="133"/>
      <c r="N38" s="133"/>
      <c r="O38" s="133"/>
      <c r="P38" s="132"/>
      <c r="Q38" s="132"/>
      <c r="R38" s="132"/>
      <c r="S38" s="132"/>
      <c r="T38" s="134"/>
      <c r="U38" s="135"/>
      <c r="V38" s="137"/>
      <c r="W38" s="27"/>
      <c r="X38" s="27"/>
      <c r="Y38" s="27"/>
      <c r="Z38" s="27"/>
      <c r="AA38" s="27"/>
      <c r="AB38" s="27"/>
      <c r="AC38" s="27"/>
      <c r="AD38" s="27"/>
      <c r="AE38" s="27"/>
      <c r="AF38" s="27"/>
      <c r="AG38" s="27"/>
      <c r="AH38" s="27"/>
      <c r="AI38" s="129"/>
      <c r="AJ38" s="26"/>
      <c r="AK38" s="26"/>
      <c r="AL38" s="26"/>
      <c r="AM38" s="32"/>
      <c r="AN38" s="28"/>
    </row>
    <row r="39" spans="1:40" s="2" customFormat="1" ht="15" customHeight="1">
      <c r="A39" s="27"/>
      <c r="B39" s="130"/>
      <c r="C39" s="59" t="s">
        <v>217</v>
      </c>
      <c r="D39" s="132"/>
      <c r="E39" s="132"/>
      <c r="F39" s="132"/>
      <c r="G39" s="132"/>
      <c r="H39" s="132"/>
      <c r="I39" s="132"/>
      <c r="J39" s="132"/>
      <c r="K39" s="132"/>
      <c r="L39" s="133"/>
      <c r="M39" s="133"/>
      <c r="N39" s="133"/>
      <c r="O39" s="133"/>
      <c r="P39" s="132"/>
      <c r="Q39" s="132"/>
      <c r="R39" s="132"/>
      <c r="S39" s="132"/>
      <c r="T39" s="134"/>
      <c r="U39" s="135"/>
      <c r="V39" s="137"/>
      <c r="W39" s="27"/>
      <c r="X39" s="27"/>
      <c r="Y39" s="27"/>
      <c r="Z39" s="27"/>
      <c r="AA39" s="27"/>
      <c r="AB39" s="27"/>
      <c r="AC39" s="27"/>
      <c r="AD39" s="27"/>
      <c r="AE39" s="27"/>
      <c r="AF39" s="27"/>
      <c r="AG39" s="27"/>
      <c r="AH39" s="27"/>
      <c r="AI39" s="129"/>
      <c r="AJ39" s="26"/>
      <c r="AK39" s="26"/>
      <c r="AL39" s="26"/>
      <c r="AM39" s="32"/>
      <c r="AN39" s="28"/>
    </row>
    <row r="40" spans="1:40" s="2" customFormat="1" ht="15" customHeight="1">
      <c r="A40" s="27"/>
      <c r="B40" s="130"/>
      <c r="C40" s="138" t="s">
        <v>218</v>
      </c>
      <c r="D40" s="132"/>
      <c r="E40" s="132"/>
      <c r="F40" s="132"/>
      <c r="G40" s="132"/>
      <c r="H40" s="132"/>
      <c r="I40" s="132"/>
      <c r="J40" s="132"/>
      <c r="K40" s="132"/>
      <c r="L40" s="133"/>
      <c r="M40" s="133"/>
      <c r="N40" s="133"/>
      <c r="O40" s="133"/>
      <c r="P40" s="132"/>
      <c r="Q40" s="132"/>
      <c r="R40" s="132"/>
      <c r="S40" s="132"/>
      <c r="T40" s="134"/>
      <c r="U40" s="135"/>
      <c r="V40" s="137"/>
      <c r="W40" s="27"/>
      <c r="X40" s="27"/>
      <c r="Y40" s="27"/>
      <c r="Z40" s="27"/>
      <c r="AA40" s="27"/>
      <c r="AB40" s="27"/>
      <c r="AC40" s="27"/>
      <c r="AD40" s="27"/>
      <c r="AE40" s="27"/>
      <c r="AF40" s="27"/>
      <c r="AG40" s="27"/>
      <c r="AH40" s="27"/>
      <c r="AI40" s="129"/>
      <c r="AJ40" s="26"/>
      <c r="AK40" s="26"/>
      <c r="AL40" s="26"/>
      <c r="AM40" s="32"/>
      <c r="AN40" s="28"/>
    </row>
    <row r="41" spans="1:40" s="2" customFormat="1" ht="15" customHeight="1">
      <c r="A41" s="27"/>
      <c r="B41" s="130"/>
      <c r="C41" s="59"/>
      <c r="D41" s="132"/>
      <c r="E41" s="132"/>
      <c r="F41" s="132"/>
      <c r="G41" s="132"/>
      <c r="H41" s="132"/>
      <c r="I41" s="132"/>
      <c r="J41" s="132"/>
      <c r="K41" s="132"/>
      <c r="L41" s="133"/>
      <c r="M41" s="133"/>
      <c r="N41" s="133"/>
      <c r="O41" s="133"/>
      <c r="P41" s="132"/>
      <c r="Q41" s="132"/>
      <c r="R41" s="132"/>
      <c r="S41" s="132"/>
      <c r="T41" s="134"/>
      <c r="U41" s="135"/>
      <c r="V41" s="137"/>
      <c r="W41" s="27"/>
      <c r="X41" s="27"/>
      <c r="Y41" s="27"/>
      <c r="Z41" s="27"/>
      <c r="AA41" s="27"/>
      <c r="AB41" s="27"/>
      <c r="AC41" s="27"/>
      <c r="AD41" s="27"/>
      <c r="AE41" s="27"/>
      <c r="AF41" s="27"/>
      <c r="AG41" s="27"/>
      <c r="AH41" s="27"/>
      <c r="AI41" s="129"/>
      <c r="AJ41" s="26"/>
      <c r="AK41" s="26"/>
      <c r="AL41" s="26"/>
      <c r="AM41" s="32"/>
      <c r="AN41" s="28"/>
    </row>
    <row r="42" spans="1:40" s="2" customFormat="1" ht="15" customHeight="1">
      <c r="A42" s="27"/>
      <c r="B42" s="130"/>
      <c r="C42" s="59" t="s">
        <v>209</v>
      </c>
      <c r="D42" s="132"/>
      <c r="E42" s="132"/>
      <c r="F42" s="132"/>
      <c r="G42" s="132"/>
      <c r="H42" s="132"/>
      <c r="I42" s="132"/>
      <c r="J42" s="132"/>
      <c r="K42" s="132"/>
      <c r="L42" s="133"/>
      <c r="M42" s="133"/>
      <c r="N42" s="133"/>
      <c r="O42" s="133"/>
      <c r="P42" s="132"/>
      <c r="Q42" s="132"/>
      <c r="R42" s="132"/>
      <c r="S42" s="132"/>
      <c r="T42" s="134"/>
      <c r="U42" s="135"/>
      <c r="V42" s="137"/>
      <c r="W42" s="27"/>
      <c r="X42" s="27"/>
      <c r="Y42" s="27"/>
      <c r="Z42" s="27"/>
      <c r="AA42" s="27"/>
      <c r="AB42" s="27"/>
      <c r="AC42" s="27"/>
      <c r="AD42" s="27"/>
      <c r="AE42" s="27"/>
      <c r="AF42" s="27"/>
      <c r="AG42" s="27"/>
      <c r="AH42" s="27"/>
      <c r="AI42" s="129"/>
      <c r="AJ42" s="26"/>
      <c r="AK42" s="26"/>
      <c r="AL42" s="26"/>
      <c r="AM42" s="32"/>
      <c r="AN42" s="28"/>
    </row>
    <row r="43" spans="1:40" s="2" customFormat="1" ht="14.45" customHeight="1">
      <c r="A43" s="27"/>
      <c r="B43" s="130"/>
      <c r="C43" s="138" t="s">
        <v>210</v>
      </c>
      <c r="D43" s="132"/>
      <c r="E43" s="132"/>
      <c r="F43" s="132"/>
      <c r="G43" s="132"/>
      <c r="H43" s="132"/>
      <c r="I43" s="132"/>
      <c r="J43" s="132"/>
      <c r="K43" s="132"/>
      <c r="L43" s="132"/>
      <c r="M43" s="132"/>
      <c r="N43" s="133"/>
      <c r="O43" s="133"/>
      <c r="P43" s="132"/>
      <c r="Q43" s="132"/>
      <c r="R43" s="132"/>
      <c r="S43" s="132"/>
      <c r="T43" s="134"/>
      <c r="U43" s="135"/>
      <c r="V43" s="137"/>
      <c r="W43" s="27"/>
      <c r="X43" s="27"/>
      <c r="Y43" s="27"/>
      <c r="Z43" s="27"/>
      <c r="AA43" s="27"/>
      <c r="AB43" s="27"/>
      <c r="AC43" s="27"/>
      <c r="AD43" s="27"/>
      <c r="AE43" s="27"/>
      <c r="AF43" s="27"/>
      <c r="AG43" s="27"/>
      <c r="AH43" s="27"/>
      <c r="AI43" s="129"/>
      <c r="AJ43" s="26"/>
      <c r="AK43" s="26"/>
      <c r="AL43" s="26"/>
      <c r="AM43" s="32"/>
      <c r="AN43" s="28"/>
    </row>
    <row r="44" spans="1:40" s="4" customFormat="1" ht="14.45" customHeight="1">
      <c r="A44" s="85"/>
      <c r="B44" s="140"/>
      <c r="C44" s="138"/>
      <c r="D44" s="132"/>
      <c r="E44" s="132"/>
      <c r="F44" s="132"/>
      <c r="G44" s="132"/>
      <c r="H44" s="132"/>
      <c r="I44" s="132"/>
      <c r="J44" s="132"/>
      <c r="K44" s="132"/>
      <c r="L44" s="133"/>
      <c r="M44" s="133"/>
      <c r="N44" s="133"/>
      <c r="O44" s="133"/>
      <c r="P44" s="132"/>
      <c r="Q44" s="132"/>
      <c r="R44" s="132"/>
      <c r="S44" s="132"/>
      <c r="T44" s="134"/>
      <c r="U44" s="141"/>
      <c r="V44" s="137"/>
      <c r="W44" s="85"/>
      <c r="X44" s="85"/>
      <c r="Y44" s="85"/>
      <c r="Z44" s="85"/>
      <c r="AA44" s="85"/>
      <c r="AB44" s="85"/>
      <c r="AC44" s="85"/>
      <c r="AD44" s="85"/>
      <c r="AE44" s="85"/>
      <c r="AF44" s="85"/>
      <c r="AG44" s="85"/>
      <c r="AH44" s="85"/>
      <c r="AI44" s="142"/>
      <c r="AJ44" s="26"/>
      <c r="AK44" s="26"/>
      <c r="AL44" s="26"/>
      <c r="AM44" s="32"/>
      <c r="AN44" s="30"/>
    </row>
    <row r="45" spans="1:40" s="4" customFormat="1" ht="12.6" customHeight="1">
      <c r="A45" s="85"/>
      <c r="B45" s="140"/>
      <c r="C45" s="138" t="s">
        <v>211</v>
      </c>
      <c r="D45" s="132"/>
      <c r="E45" s="132"/>
      <c r="F45" s="132"/>
      <c r="G45" s="132"/>
      <c r="H45" s="132"/>
      <c r="I45" s="132"/>
      <c r="J45" s="132"/>
      <c r="K45" s="132"/>
      <c r="L45" s="133"/>
      <c r="M45" s="133"/>
      <c r="N45" s="133"/>
      <c r="O45" s="133"/>
      <c r="P45" s="132"/>
      <c r="Q45" s="132"/>
      <c r="R45" s="132"/>
      <c r="S45" s="132"/>
      <c r="T45" s="134"/>
      <c r="U45" s="141"/>
      <c r="V45" s="137"/>
      <c r="W45" s="85"/>
      <c r="X45" s="85"/>
      <c r="Y45" s="85"/>
      <c r="Z45" s="85"/>
      <c r="AA45" s="85"/>
      <c r="AB45" s="85"/>
      <c r="AC45" s="85"/>
      <c r="AD45" s="85"/>
      <c r="AE45" s="85"/>
      <c r="AF45" s="85"/>
      <c r="AG45" s="85"/>
      <c r="AH45" s="85"/>
      <c r="AI45" s="142"/>
      <c r="AJ45" s="26"/>
      <c r="AK45" s="26"/>
      <c r="AL45" s="26"/>
      <c r="AM45" s="32"/>
      <c r="AN45" s="30"/>
    </row>
    <row r="46" spans="1:40" s="4" customFormat="1" ht="14.45" customHeight="1">
      <c r="A46" s="85"/>
      <c r="B46" s="140"/>
      <c r="C46" s="138"/>
      <c r="D46" s="132"/>
      <c r="E46" s="132"/>
      <c r="F46" s="132"/>
      <c r="G46" s="132"/>
      <c r="H46" s="132"/>
      <c r="I46" s="131"/>
      <c r="J46" s="132"/>
      <c r="K46" s="132"/>
      <c r="L46" s="179"/>
      <c r="M46" s="85"/>
      <c r="N46" s="132"/>
      <c r="O46" s="132"/>
      <c r="P46" s="132"/>
      <c r="Q46" s="132"/>
      <c r="R46" s="132"/>
      <c r="S46" s="132"/>
      <c r="T46" s="134"/>
      <c r="U46" s="141"/>
      <c r="V46" s="137"/>
      <c r="W46" s="85"/>
      <c r="X46" s="85"/>
      <c r="Y46" s="85"/>
      <c r="Z46" s="85"/>
      <c r="AA46" s="85"/>
      <c r="AB46" s="85"/>
      <c r="AC46" s="85"/>
      <c r="AD46" s="85"/>
      <c r="AE46" s="85"/>
      <c r="AF46" s="85"/>
      <c r="AG46" s="85"/>
      <c r="AH46" s="85"/>
      <c r="AI46" s="142"/>
      <c r="AJ46" s="26"/>
      <c r="AK46" s="26"/>
      <c r="AL46" s="26"/>
      <c r="AM46" s="32"/>
      <c r="AN46" s="30"/>
    </row>
    <row r="47" spans="1:40" s="4" customFormat="1" ht="14.45" customHeight="1">
      <c r="A47" s="85"/>
      <c r="B47" s="140"/>
      <c r="C47" s="131"/>
      <c r="D47" s="132"/>
      <c r="E47" s="132"/>
      <c r="F47" s="132"/>
      <c r="G47" s="132"/>
      <c r="H47" s="132"/>
      <c r="I47" s="131"/>
      <c r="J47" s="132"/>
      <c r="K47" s="132"/>
      <c r="L47" s="179"/>
      <c r="M47" s="85"/>
      <c r="N47" s="132"/>
      <c r="O47" s="132"/>
      <c r="P47" s="132"/>
      <c r="Q47" s="132"/>
      <c r="R47" s="132"/>
      <c r="S47" s="132"/>
      <c r="T47" s="134"/>
      <c r="U47" s="141"/>
      <c r="V47" s="137"/>
      <c r="W47" s="85"/>
      <c r="X47" s="85"/>
      <c r="Y47" s="85"/>
      <c r="Z47" s="85"/>
      <c r="AA47" s="85"/>
      <c r="AB47" s="85"/>
      <c r="AC47" s="85"/>
      <c r="AD47" s="85"/>
      <c r="AE47" s="85"/>
      <c r="AF47" s="85"/>
      <c r="AG47" s="85"/>
      <c r="AH47" s="85"/>
      <c r="AI47" s="142"/>
      <c r="AJ47" s="26"/>
      <c r="AK47" s="26"/>
      <c r="AL47" s="26"/>
      <c r="AM47" s="32"/>
      <c r="AN47" s="30"/>
    </row>
    <row r="48" spans="1:40" s="4" customFormat="1" ht="14.45" customHeight="1">
      <c r="A48" s="85"/>
      <c r="B48" s="140"/>
      <c r="C48" s="131"/>
      <c r="D48" s="132"/>
      <c r="E48" s="132"/>
      <c r="F48" s="132"/>
      <c r="G48" s="132"/>
      <c r="H48" s="132"/>
      <c r="I48" s="131"/>
      <c r="J48" s="132"/>
      <c r="K48" s="132"/>
      <c r="L48" s="179"/>
      <c r="M48" s="85"/>
      <c r="N48" s="132"/>
      <c r="O48" s="132"/>
      <c r="P48" s="132"/>
      <c r="Q48" s="132"/>
      <c r="R48" s="132"/>
      <c r="S48" s="132"/>
      <c r="T48" s="134"/>
      <c r="U48" s="141"/>
      <c r="V48" s="137"/>
      <c r="W48" s="85"/>
      <c r="X48" s="85"/>
      <c r="Y48" s="85"/>
      <c r="Z48" s="85"/>
      <c r="AA48" s="85"/>
      <c r="AB48" s="85"/>
      <c r="AC48" s="85"/>
      <c r="AD48" s="85"/>
      <c r="AE48" s="85"/>
      <c r="AF48" s="85"/>
      <c r="AG48" s="85"/>
      <c r="AH48" s="85"/>
      <c r="AI48" s="142"/>
      <c r="AJ48" s="26"/>
      <c r="AK48" s="26"/>
      <c r="AL48" s="26"/>
      <c r="AM48" s="32"/>
      <c r="AN48" s="30"/>
    </row>
    <row r="49" spans="1:40" s="4" customFormat="1" ht="14.45" customHeight="1">
      <c r="A49" s="85"/>
      <c r="B49" s="140"/>
      <c r="C49" s="131"/>
      <c r="D49" s="132"/>
      <c r="E49" s="132"/>
      <c r="F49" s="132"/>
      <c r="G49" s="132"/>
      <c r="H49" s="132"/>
      <c r="I49" s="131"/>
      <c r="J49" s="132"/>
      <c r="K49" s="132"/>
      <c r="L49" s="179"/>
      <c r="M49" s="85"/>
      <c r="N49" s="132"/>
      <c r="O49" s="132"/>
      <c r="P49" s="132"/>
      <c r="Q49" s="132"/>
      <c r="R49" s="132"/>
      <c r="S49" s="132"/>
      <c r="T49" s="134"/>
      <c r="U49" s="141"/>
      <c r="V49" s="137"/>
      <c r="W49" s="85"/>
      <c r="X49" s="85"/>
      <c r="Y49" s="85"/>
      <c r="Z49" s="85"/>
      <c r="AA49" s="85"/>
      <c r="AB49" s="85"/>
      <c r="AC49" s="85"/>
      <c r="AD49" s="85"/>
      <c r="AE49" s="85"/>
      <c r="AF49" s="85"/>
      <c r="AG49" s="85"/>
      <c r="AH49" s="85"/>
      <c r="AI49" s="142"/>
      <c r="AJ49" s="26"/>
      <c r="AK49" s="26"/>
      <c r="AL49" s="26"/>
      <c r="AM49" s="32"/>
      <c r="AN49" s="30"/>
    </row>
    <row r="50" spans="1:40" s="2" customFormat="1" ht="20.45" customHeight="1">
      <c r="A50" s="161"/>
      <c r="B50" s="130"/>
      <c r="C50" s="131"/>
      <c r="D50" s="132"/>
      <c r="E50" s="132"/>
      <c r="F50" s="132"/>
      <c r="G50" s="132"/>
      <c r="H50" s="132"/>
      <c r="I50" s="132"/>
      <c r="J50" s="132"/>
      <c r="K50" s="132"/>
      <c r="L50" s="133"/>
      <c r="M50" s="133"/>
      <c r="N50" s="133"/>
      <c r="O50" s="133"/>
      <c r="P50" s="132"/>
      <c r="Q50" s="132"/>
      <c r="R50" s="132"/>
      <c r="S50" s="132"/>
      <c r="T50" s="134"/>
      <c r="U50" s="135"/>
      <c r="V50" s="137"/>
      <c r="W50" s="27"/>
      <c r="X50" s="27"/>
      <c r="Y50" s="27"/>
      <c r="Z50" s="27"/>
      <c r="AA50" s="27"/>
      <c r="AB50" s="27"/>
      <c r="AC50" s="27"/>
      <c r="AD50" s="27"/>
      <c r="AE50" s="27"/>
      <c r="AF50" s="27"/>
      <c r="AG50" s="27"/>
      <c r="AH50" s="27"/>
      <c r="AI50" s="129"/>
      <c r="AJ50" s="26"/>
      <c r="AK50" s="26"/>
      <c r="AL50" s="26"/>
      <c r="AM50" s="32"/>
      <c r="AN50" s="28"/>
    </row>
    <row r="51" spans="1:40" s="2" customFormat="1" ht="15" customHeight="1">
      <c r="A51" s="27"/>
      <c r="B51" s="130"/>
      <c r="C51" s="132"/>
      <c r="D51" s="132"/>
      <c r="E51" s="132"/>
      <c r="F51" s="226"/>
      <c r="G51" s="227"/>
      <c r="H51" s="228"/>
      <c r="I51" s="229"/>
      <c r="J51" s="228"/>
      <c r="K51" s="229"/>
      <c r="L51" s="229"/>
      <c r="M51" s="228"/>
      <c r="N51" s="228"/>
      <c r="O51" s="228"/>
      <c r="P51" s="228"/>
      <c r="Q51" s="228"/>
      <c r="R51" s="228"/>
      <c r="S51" s="132"/>
      <c r="T51" s="134"/>
      <c r="U51" s="141"/>
      <c r="V51" s="137"/>
      <c r="W51" s="85"/>
      <c r="X51" s="85"/>
      <c r="Y51" s="85"/>
      <c r="Z51" s="85"/>
      <c r="AA51" s="85"/>
      <c r="AB51" s="85"/>
      <c r="AC51" s="85"/>
      <c r="AD51" s="85"/>
      <c r="AE51" s="85"/>
      <c r="AF51" s="85"/>
      <c r="AG51" s="27"/>
      <c r="AH51" s="27"/>
      <c r="AI51" s="129"/>
      <c r="AJ51" s="26"/>
      <c r="AK51" s="26"/>
      <c r="AL51" s="26"/>
      <c r="AM51" s="32"/>
      <c r="AN51" s="28"/>
    </row>
    <row r="52" spans="1:40" s="2" customFormat="1" ht="15" customHeight="1">
      <c r="A52" s="27"/>
      <c r="B52" s="130"/>
      <c r="C52" s="132"/>
      <c r="D52" s="132"/>
      <c r="E52" s="132"/>
      <c r="F52" s="132"/>
      <c r="G52" s="132"/>
      <c r="H52" s="224"/>
      <c r="I52" s="224"/>
      <c r="J52" s="132"/>
      <c r="K52" s="224"/>
      <c r="L52" s="224"/>
      <c r="M52" s="225"/>
      <c r="N52" s="225"/>
      <c r="O52" s="225"/>
      <c r="P52" s="225"/>
      <c r="Q52" s="225"/>
      <c r="R52" s="225"/>
      <c r="S52" s="132"/>
      <c r="T52" s="134"/>
      <c r="U52" s="141"/>
      <c r="V52" s="137"/>
      <c r="W52" s="85"/>
      <c r="X52" s="85"/>
      <c r="Y52" s="85"/>
      <c r="Z52" s="85"/>
      <c r="AA52" s="85"/>
      <c r="AB52" s="85"/>
      <c r="AC52" s="85"/>
      <c r="AD52" s="85"/>
      <c r="AE52" s="85"/>
      <c r="AF52" s="85"/>
      <c r="AG52" s="27"/>
      <c r="AH52" s="27"/>
      <c r="AI52" s="129"/>
      <c r="AJ52" s="26"/>
      <c r="AK52" s="26"/>
      <c r="AL52" s="26"/>
      <c r="AM52" s="32"/>
      <c r="AN52" s="28"/>
    </row>
    <row r="53" spans="1:40" s="2" customFormat="1" ht="15" customHeight="1">
      <c r="A53" s="27"/>
      <c r="B53" s="130"/>
      <c r="C53" s="132"/>
      <c r="D53" s="132"/>
      <c r="E53" s="132"/>
      <c r="F53" s="132"/>
      <c r="G53" s="132"/>
      <c r="H53" s="224"/>
      <c r="I53" s="224"/>
      <c r="J53" s="132"/>
      <c r="K53" s="224"/>
      <c r="L53" s="224"/>
      <c r="M53" s="225"/>
      <c r="N53" s="225"/>
      <c r="O53" s="225"/>
      <c r="P53" s="225"/>
      <c r="Q53" s="225"/>
      <c r="R53" s="225"/>
      <c r="S53" s="132"/>
      <c r="T53" s="134"/>
      <c r="U53" s="141"/>
      <c r="V53" s="137"/>
      <c r="W53" s="85"/>
      <c r="X53" s="85"/>
      <c r="Y53" s="85"/>
      <c r="Z53" s="85"/>
      <c r="AA53" s="85"/>
      <c r="AB53" s="85"/>
      <c r="AC53" s="85"/>
      <c r="AD53" s="85"/>
      <c r="AE53" s="85"/>
      <c r="AF53" s="85"/>
      <c r="AG53" s="27"/>
      <c r="AH53" s="27"/>
      <c r="AI53" s="129"/>
      <c r="AJ53" s="26"/>
      <c r="AK53" s="26"/>
      <c r="AL53" s="26"/>
      <c r="AM53" s="32"/>
      <c r="AN53" s="28"/>
    </row>
    <row r="54" spans="1:40" s="2" customFormat="1" ht="3.95" customHeight="1">
      <c r="A54" s="27"/>
      <c r="B54" s="130"/>
      <c r="C54" s="132"/>
      <c r="D54" s="132"/>
      <c r="E54" s="132"/>
      <c r="F54" s="132"/>
      <c r="G54" s="132"/>
      <c r="H54" s="132"/>
      <c r="I54" s="224"/>
      <c r="J54" s="224"/>
      <c r="K54" s="132"/>
      <c r="L54" s="224"/>
      <c r="M54" s="224"/>
      <c r="N54" s="224"/>
      <c r="O54" s="224"/>
      <c r="P54" s="132"/>
      <c r="Q54" s="132"/>
      <c r="R54" s="132"/>
      <c r="S54" s="132"/>
      <c r="T54" s="134"/>
      <c r="U54" s="141"/>
      <c r="V54" s="137"/>
      <c r="W54" s="85"/>
      <c r="X54" s="85"/>
      <c r="Y54" s="85"/>
      <c r="Z54" s="85"/>
      <c r="AA54" s="85"/>
      <c r="AB54" s="85"/>
      <c r="AC54" s="85"/>
      <c r="AD54" s="85"/>
      <c r="AE54" s="85"/>
      <c r="AF54" s="85"/>
      <c r="AG54" s="27"/>
      <c r="AH54" s="27"/>
      <c r="AI54" s="129"/>
      <c r="AJ54" s="26"/>
      <c r="AK54" s="26"/>
      <c r="AL54" s="26"/>
      <c r="AM54" s="32"/>
      <c r="AN54" s="28"/>
    </row>
    <row r="55" spans="1:40" s="2" customFormat="1" ht="15.6" customHeight="1">
      <c r="A55" s="27"/>
      <c r="B55" s="135"/>
      <c r="C55" s="139"/>
      <c r="D55" s="132"/>
      <c r="E55" s="132"/>
      <c r="F55" s="132"/>
      <c r="G55" s="132"/>
      <c r="H55" s="132"/>
      <c r="I55" s="132"/>
      <c r="J55" s="132"/>
      <c r="K55" s="132"/>
      <c r="L55" s="132"/>
      <c r="M55" s="132"/>
      <c r="N55" s="132"/>
      <c r="O55" s="132"/>
      <c r="P55" s="132"/>
      <c r="Q55" s="132"/>
      <c r="R55" s="132"/>
      <c r="S55" s="132"/>
      <c r="T55" s="134"/>
      <c r="U55" s="135"/>
      <c r="V55" s="137"/>
      <c r="W55" s="27"/>
      <c r="X55" s="27"/>
      <c r="Y55" s="27"/>
      <c r="Z55" s="27"/>
      <c r="AA55" s="27"/>
      <c r="AB55" s="27"/>
      <c r="AC55" s="27"/>
      <c r="AD55" s="27"/>
      <c r="AE55" s="27"/>
      <c r="AF55" s="27"/>
      <c r="AG55" s="27"/>
      <c r="AH55" s="27"/>
      <c r="AI55" s="129"/>
      <c r="AJ55" s="166"/>
      <c r="AK55" s="26"/>
      <c r="AL55" s="26"/>
      <c r="AM55" s="32"/>
      <c r="AN55" s="28"/>
    </row>
    <row r="56" spans="1:40" s="2" customFormat="1" ht="12.6" customHeight="1">
      <c r="A56" s="27"/>
      <c r="B56" s="135"/>
      <c r="C56" s="132"/>
      <c r="D56" s="132"/>
      <c r="E56" s="132"/>
      <c r="F56" s="132"/>
      <c r="G56" s="132"/>
      <c r="H56" s="132"/>
      <c r="I56" s="132"/>
      <c r="J56" s="132"/>
      <c r="K56" s="132"/>
      <c r="L56" s="132"/>
      <c r="M56" s="132"/>
      <c r="N56" s="132"/>
      <c r="O56" s="132"/>
      <c r="P56" s="132"/>
      <c r="Q56" s="132"/>
      <c r="R56" s="132"/>
      <c r="S56" s="132"/>
      <c r="T56" s="134"/>
      <c r="U56" s="135"/>
      <c r="V56" s="137"/>
      <c r="W56" s="27"/>
      <c r="X56" s="27"/>
      <c r="Y56" s="27"/>
      <c r="Z56" s="27"/>
      <c r="AA56" s="27"/>
      <c r="AB56" s="27"/>
      <c r="AC56" s="27"/>
      <c r="AD56" s="27"/>
      <c r="AE56" s="27"/>
      <c r="AF56" s="27"/>
      <c r="AG56" s="27"/>
      <c r="AH56" s="27"/>
      <c r="AI56" s="129"/>
      <c r="AJ56" s="166"/>
      <c r="AK56" s="26"/>
      <c r="AL56" s="26"/>
      <c r="AM56" s="32"/>
      <c r="AN56" s="28"/>
    </row>
    <row r="57" spans="1:40" s="2" customFormat="1" ht="12.6" customHeight="1">
      <c r="A57" s="90"/>
      <c r="B57" s="135"/>
      <c r="C57" s="132"/>
      <c r="D57" s="132"/>
      <c r="E57" s="132"/>
      <c r="F57" s="132"/>
      <c r="G57" s="132"/>
      <c r="H57" s="132"/>
      <c r="I57" s="132"/>
      <c r="J57" s="132"/>
      <c r="K57" s="132"/>
      <c r="L57" s="132"/>
      <c r="M57" s="132"/>
      <c r="N57" s="132"/>
      <c r="O57" s="132"/>
      <c r="P57" s="132"/>
      <c r="Q57" s="132"/>
      <c r="R57" s="132"/>
      <c r="S57" s="132"/>
      <c r="T57" s="134"/>
      <c r="U57" s="135"/>
      <c r="V57" s="137"/>
      <c r="W57" s="27"/>
      <c r="X57" s="27"/>
      <c r="Y57" s="27"/>
      <c r="Z57" s="27"/>
      <c r="AA57" s="27"/>
      <c r="AB57" s="27"/>
      <c r="AC57" s="27"/>
      <c r="AD57" s="27"/>
      <c r="AE57" s="27"/>
      <c r="AF57" s="27"/>
      <c r="AG57" s="27"/>
      <c r="AH57" s="27"/>
      <c r="AI57" s="129"/>
      <c r="AJ57" s="26"/>
      <c r="AK57" s="26"/>
      <c r="AL57" s="26"/>
      <c r="AM57" s="32"/>
      <c r="AN57" s="28"/>
    </row>
    <row r="58" spans="1:40" s="2" customFormat="1" ht="12.6" customHeight="1">
      <c r="A58" s="90"/>
      <c r="B58" s="130"/>
      <c r="C58" s="132"/>
      <c r="D58" s="132"/>
      <c r="E58" s="132"/>
      <c r="F58" s="132"/>
      <c r="G58" s="132"/>
      <c r="H58" s="131"/>
      <c r="I58" s="132"/>
      <c r="J58" s="132"/>
      <c r="K58" s="132"/>
      <c r="L58" s="133"/>
      <c r="M58" s="133"/>
      <c r="N58" s="133"/>
      <c r="O58" s="133"/>
      <c r="P58" s="132"/>
      <c r="Q58" s="132"/>
      <c r="R58" s="132"/>
      <c r="S58" s="132"/>
      <c r="T58" s="134"/>
      <c r="U58" s="135"/>
      <c r="V58" s="143"/>
      <c r="W58" s="27"/>
      <c r="X58" s="27"/>
      <c r="Y58" s="27"/>
      <c r="Z58" s="27"/>
      <c r="AA58" s="27"/>
      <c r="AB58" s="27"/>
      <c r="AC58" s="27"/>
      <c r="AD58" s="27"/>
      <c r="AE58" s="27"/>
      <c r="AF58" s="27"/>
      <c r="AG58" s="27"/>
      <c r="AH58" s="27"/>
      <c r="AI58" s="129"/>
      <c r="AJ58" s="26"/>
      <c r="AK58" s="26"/>
      <c r="AL58" s="26"/>
      <c r="AM58" s="32"/>
      <c r="AN58" s="28"/>
    </row>
    <row r="59" spans="1:40" s="2" customFormat="1" ht="12.6" customHeight="1">
      <c r="A59" s="90"/>
      <c r="B59" s="130"/>
      <c r="C59" s="132"/>
      <c r="D59" s="132"/>
      <c r="E59" s="132"/>
      <c r="F59" s="132"/>
      <c r="G59" s="132"/>
      <c r="H59" s="132"/>
      <c r="I59" s="132"/>
      <c r="J59" s="132"/>
      <c r="K59" s="132"/>
      <c r="L59" s="132"/>
      <c r="M59" s="132"/>
      <c r="N59" s="132"/>
      <c r="O59" s="132"/>
      <c r="P59" s="132"/>
      <c r="Q59" s="132"/>
      <c r="R59" s="132"/>
      <c r="S59" s="132"/>
      <c r="T59" s="134"/>
      <c r="U59" s="135"/>
      <c r="V59" s="143"/>
      <c r="W59" s="27"/>
      <c r="X59" s="27"/>
      <c r="Y59" s="27"/>
      <c r="Z59" s="27"/>
      <c r="AA59" s="27"/>
      <c r="AB59" s="27"/>
      <c r="AC59" s="27"/>
      <c r="AD59" s="27"/>
      <c r="AE59" s="27"/>
      <c r="AF59" s="27"/>
      <c r="AG59" s="27"/>
      <c r="AH59" s="27"/>
      <c r="AI59" s="129"/>
      <c r="AJ59" s="26"/>
      <c r="AK59" s="26"/>
      <c r="AL59" s="26"/>
      <c r="AM59" s="32"/>
      <c r="AN59" s="28"/>
    </row>
    <row r="60" spans="1:40" s="2" customFormat="1" ht="20.100000000000001" customHeight="1">
      <c r="A60" s="90"/>
      <c r="B60" s="130"/>
      <c r="C60" s="131"/>
      <c r="D60" s="132"/>
      <c r="E60" s="132"/>
      <c r="F60" s="132"/>
      <c r="G60" s="132"/>
      <c r="H60" s="132"/>
      <c r="I60" s="132"/>
      <c r="J60" s="132"/>
      <c r="K60" s="132"/>
      <c r="L60" s="133"/>
      <c r="M60" s="133"/>
      <c r="N60" s="133"/>
      <c r="O60" s="133"/>
      <c r="P60" s="132"/>
      <c r="Q60" s="132"/>
      <c r="R60" s="132"/>
      <c r="S60" s="132"/>
      <c r="T60" s="134"/>
      <c r="U60" s="135"/>
      <c r="V60" s="143"/>
      <c r="W60" s="27"/>
      <c r="X60" s="27"/>
      <c r="Y60" s="27"/>
      <c r="Z60" s="27"/>
      <c r="AA60" s="27"/>
      <c r="AB60" s="27"/>
      <c r="AC60" s="27"/>
      <c r="AD60" s="27"/>
      <c r="AE60" s="27"/>
      <c r="AF60" s="27"/>
      <c r="AG60" s="27"/>
      <c r="AH60" s="27"/>
      <c r="AI60" s="129"/>
      <c r="AJ60" s="26"/>
      <c r="AK60" s="26"/>
      <c r="AL60" s="26"/>
      <c r="AM60" s="32"/>
      <c r="AN60" s="28"/>
    </row>
    <row r="61" spans="1:40" s="2" customFormat="1" ht="20.100000000000001" customHeight="1" thickBot="1">
      <c r="A61" s="90"/>
      <c r="B61" s="144"/>
      <c r="C61" s="145"/>
      <c r="D61" s="146"/>
      <c r="E61" s="146"/>
      <c r="F61" s="146"/>
      <c r="G61" s="146"/>
      <c r="H61" s="145"/>
      <c r="I61" s="146"/>
      <c r="J61" s="146"/>
      <c r="K61" s="146"/>
      <c r="L61" s="147"/>
      <c r="M61" s="147"/>
      <c r="N61" s="147"/>
      <c r="O61" s="147"/>
      <c r="P61" s="146"/>
      <c r="Q61" s="146"/>
      <c r="R61" s="146"/>
      <c r="S61" s="146"/>
      <c r="T61" s="134"/>
      <c r="U61" s="135"/>
      <c r="V61" s="143"/>
      <c r="W61" s="27"/>
      <c r="X61" s="27"/>
      <c r="Y61" s="27"/>
      <c r="Z61" s="27"/>
      <c r="AA61" s="278" t="s">
        <v>175</v>
      </c>
      <c r="AB61" s="278"/>
      <c r="AC61" s="278"/>
      <c r="AD61" s="278"/>
      <c r="AE61" s="278"/>
      <c r="AF61" s="278"/>
      <c r="AG61" s="278"/>
      <c r="AH61" s="278"/>
      <c r="AI61" s="279"/>
      <c r="AJ61" s="26"/>
      <c r="AK61" s="26"/>
      <c r="AL61" s="26"/>
      <c r="AM61" s="32"/>
      <c r="AN61" s="28"/>
    </row>
    <row r="62" spans="1:40" s="2" customFormat="1" ht="12.6" customHeight="1" thickTop="1" thickBot="1">
      <c r="A62" s="90"/>
      <c r="B62" s="148"/>
      <c r="C62" s="131"/>
      <c r="D62" s="132"/>
      <c r="E62" s="132"/>
      <c r="F62" s="132"/>
      <c r="G62" s="132"/>
      <c r="H62" s="131"/>
      <c r="I62" s="132"/>
      <c r="J62" s="132"/>
      <c r="K62" s="132"/>
      <c r="L62" s="133"/>
      <c r="M62" s="133"/>
      <c r="N62" s="133"/>
      <c r="O62" s="133"/>
      <c r="P62" s="132"/>
      <c r="Q62" s="132"/>
      <c r="R62" s="132"/>
      <c r="S62" s="132"/>
      <c r="T62" s="132"/>
      <c r="U62" s="149"/>
      <c r="V62" s="150"/>
      <c r="W62" s="151"/>
      <c r="X62" s="151"/>
      <c r="Y62" s="151"/>
      <c r="Z62" s="151"/>
      <c r="AA62" s="280"/>
      <c r="AB62" s="280"/>
      <c r="AC62" s="280"/>
      <c r="AD62" s="280"/>
      <c r="AE62" s="280"/>
      <c r="AF62" s="280"/>
      <c r="AG62" s="280"/>
      <c r="AH62" s="280"/>
      <c r="AI62" s="281"/>
      <c r="AJ62" s="26"/>
      <c r="AK62" s="26"/>
      <c r="AL62" s="26"/>
      <c r="AM62" s="32"/>
      <c r="AN62" s="28"/>
    </row>
    <row r="63" spans="1:40" s="2" customFormat="1" ht="7.5" customHeight="1" thickTop="1">
      <c r="A63" s="90"/>
      <c r="B63" s="148"/>
      <c r="C63" s="152"/>
      <c r="D63" s="27"/>
      <c r="E63" s="27"/>
      <c r="F63" s="27"/>
      <c r="G63" s="27"/>
      <c r="H63" s="27"/>
      <c r="I63" s="27"/>
      <c r="J63" s="27"/>
      <c r="K63" s="27"/>
      <c r="L63" s="27"/>
      <c r="M63" s="27"/>
      <c r="N63" s="27"/>
      <c r="O63" s="27"/>
      <c r="P63" s="27"/>
      <c r="Q63" s="27"/>
      <c r="R63" s="27"/>
      <c r="S63" s="27"/>
      <c r="T63" s="27"/>
      <c r="U63" s="27"/>
      <c r="V63" s="27"/>
      <c r="W63" s="143"/>
      <c r="X63" s="27"/>
      <c r="Y63" s="27"/>
      <c r="Z63" s="27"/>
      <c r="AA63" s="27"/>
      <c r="AB63" s="27"/>
      <c r="AC63" s="27"/>
      <c r="AD63" s="27"/>
      <c r="AE63" s="27"/>
      <c r="AF63" s="27"/>
      <c r="AG63" s="27"/>
      <c r="AH63" s="27"/>
      <c r="AI63" s="27"/>
      <c r="AJ63" s="26"/>
      <c r="AK63" s="26"/>
      <c r="AL63" s="26"/>
      <c r="AM63" s="32"/>
      <c r="AN63" s="28"/>
    </row>
    <row r="64" spans="1:40" s="27" customFormat="1" ht="35.450000000000003" customHeight="1">
      <c r="A64" s="92"/>
      <c r="C64" s="83"/>
      <c r="D64" s="83"/>
      <c r="E64" s="83"/>
      <c r="F64" s="83"/>
      <c r="G64" s="83"/>
      <c r="H64" s="83"/>
      <c r="I64" s="91"/>
      <c r="J64" s="91"/>
      <c r="M64" s="283"/>
      <c r="N64" s="283"/>
      <c r="O64" s="283"/>
      <c r="P64" s="283"/>
      <c r="Q64" s="283"/>
      <c r="R64" s="283"/>
      <c r="S64" s="283"/>
      <c r="T64" s="283"/>
      <c r="U64" s="283"/>
      <c r="V64" s="283"/>
      <c r="W64" s="283"/>
      <c r="X64" s="283"/>
      <c r="Y64" s="283"/>
      <c r="Z64" s="283"/>
      <c r="AA64" s="283"/>
      <c r="AB64" s="283"/>
      <c r="AJ64" s="186"/>
      <c r="AK64" s="186"/>
      <c r="AL64" s="186"/>
      <c r="AM64" s="187"/>
      <c r="AN64" s="161"/>
    </row>
    <row r="65" spans="1:40" s="27" customFormat="1" ht="32.1" customHeight="1">
      <c r="A65" s="92"/>
      <c r="D65" s="83"/>
      <c r="E65" s="83"/>
      <c r="F65" s="83"/>
      <c r="G65" s="83"/>
      <c r="H65" s="83"/>
      <c r="I65" s="91"/>
      <c r="N65" s="180"/>
      <c r="AJ65" s="186"/>
      <c r="AK65" s="186"/>
      <c r="AL65" s="186"/>
      <c r="AM65" s="187"/>
      <c r="AN65" s="161"/>
    </row>
    <row r="66" spans="1:40" s="27" customFormat="1" ht="19.5" customHeight="1">
      <c r="A66" s="90"/>
      <c r="B66" s="92"/>
      <c r="C66" s="188"/>
      <c r="D66" s="189"/>
      <c r="E66" s="189"/>
      <c r="F66" s="189"/>
      <c r="G66" s="188"/>
      <c r="H66" s="190"/>
      <c r="I66" s="190"/>
      <c r="J66" s="188"/>
      <c r="K66" s="190"/>
      <c r="L66" s="190"/>
      <c r="M66" s="188"/>
      <c r="N66" s="191"/>
      <c r="O66" s="191"/>
      <c r="P66" s="191"/>
      <c r="Q66" s="191"/>
      <c r="R66" s="190"/>
      <c r="S66" s="190"/>
      <c r="T66" s="190"/>
      <c r="U66" s="275"/>
      <c r="V66" s="275"/>
      <c r="W66" s="275"/>
      <c r="X66" s="275"/>
      <c r="Y66" s="275"/>
      <c r="Z66" s="275"/>
      <c r="AA66" s="275"/>
      <c r="AB66" s="275"/>
      <c r="AC66" s="275"/>
      <c r="AD66" s="275"/>
      <c r="AE66" s="275"/>
      <c r="AF66" s="275"/>
      <c r="AJ66" s="186"/>
      <c r="AK66" s="186"/>
      <c r="AL66" s="186"/>
      <c r="AM66" s="187"/>
      <c r="AN66" s="161"/>
    </row>
    <row r="67" spans="1:40" s="85" customFormat="1" ht="18.95" customHeight="1">
      <c r="B67" s="66"/>
      <c r="C67" s="259"/>
      <c r="D67" s="259"/>
      <c r="E67" s="259"/>
      <c r="F67" s="259"/>
      <c r="G67" s="258"/>
      <c r="H67" s="258"/>
      <c r="I67" s="258"/>
      <c r="J67" s="258"/>
      <c r="K67" s="258"/>
      <c r="L67" s="258"/>
      <c r="M67" s="259"/>
      <c r="N67" s="259"/>
      <c r="O67" s="259"/>
      <c r="P67" s="259"/>
      <c r="Q67" s="259"/>
      <c r="R67" s="259"/>
      <c r="S67" s="259"/>
      <c r="T67" s="259"/>
      <c r="V67" s="276"/>
      <c r="W67" s="276"/>
      <c r="X67" s="276"/>
      <c r="Z67" s="276"/>
      <c r="AA67" s="276"/>
      <c r="AB67" s="276"/>
      <c r="AC67" s="181"/>
      <c r="AD67" s="276"/>
      <c r="AE67" s="276"/>
      <c r="AF67" s="276"/>
      <c r="AG67" s="182"/>
      <c r="AJ67" s="186"/>
      <c r="AK67" s="186"/>
      <c r="AL67" s="186"/>
      <c r="AM67" s="187"/>
      <c r="AN67" s="187"/>
    </row>
    <row r="68" spans="1:40" s="85" customFormat="1" ht="18.95" customHeight="1">
      <c r="B68" s="66"/>
      <c r="C68" s="259"/>
      <c r="D68" s="259"/>
      <c r="E68" s="259"/>
      <c r="F68" s="259"/>
      <c r="G68" s="258"/>
      <c r="H68" s="258"/>
      <c r="I68" s="258"/>
      <c r="J68" s="258"/>
      <c r="K68" s="258"/>
      <c r="L68" s="258"/>
      <c r="M68" s="259"/>
      <c r="N68" s="259"/>
      <c r="O68" s="259"/>
      <c r="P68" s="259"/>
      <c r="Q68" s="259"/>
      <c r="R68" s="259"/>
      <c r="S68" s="259"/>
      <c r="T68" s="259"/>
      <c r="V68" s="276"/>
      <c r="W68" s="276"/>
      <c r="X68" s="276"/>
      <c r="Z68" s="276"/>
      <c r="AA68" s="276"/>
      <c r="AB68" s="276"/>
      <c r="AC68" s="181"/>
      <c r="AD68" s="276"/>
      <c r="AE68" s="276"/>
      <c r="AF68" s="276"/>
      <c r="AG68" s="182"/>
      <c r="AJ68" s="186"/>
      <c r="AK68" s="186"/>
      <c r="AL68" s="186"/>
      <c r="AM68" s="187"/>
      <c r="AN68" s="187"/>
    </row>
    <row r="69" spans="1:40" s="25" customFormat="1" ht="14.25">
      <c r="A69" s="85"/>
      <c r="AJ69" s="186"/>
      <c r="AK69" s="186"/>
      <c r="AL69" s="192"/>
      <c r="AM69" s="193"/>
      <c r="AN69" s="159"/>
    </row>
    <row r="70" spans="1:40" s="27" customFormat="1" ht="35.450000000000003" customHeight="1">
      <c r="A70" s="92"/>
      <c r="C70" s="83"/>
      <c r="D70" s="83"/>
      <c r="E70" s="83"/>
      <c r="F70" s="83"/>
      <c r="G70" s="83"/>
      <c r="H70" s="83"/>
      <c r="I70" s="91"/>
      <c r="J70" s="91"/>
      <c r="K70" s="91"/>
      <c r="L70" s="91"/>
      <c r="AJ70" s="186"/>
      <c r="AK70" s="186"/>
      <c r="AL70" s="186"/>
      <c r="AM70" s="187"/>
      <c r="AN70" s="161"/>
    </row>
    <row r="71" spans="1:40" s="27" customFormat="1" ht="25.5" customHeight="1">
      <c r="A71" s="183"/>
      <c r="C71" s="194"/>
      <c r="D71" s="194"/>
      <c r="E71" s="194"/>
      <c r="F71" s="194"/>
      <c r="G71" s="262"/>
      <c r="H71" s="262"/>
      <c r="I71" s="262"/>
      <c r="J71" s="262"/>
      <c r="K71" s="194"/>
      <c r="L71" s="194"/>
      <c r="M71" s="194"/>
      <c r="N71" s="194"/>
      <c r="O71" s="263"/>
      <c r="P71" s="264"/>
      <c r="Q71" s="264"/>
      <c r="R71" s="264"/>
      <c r="S71" s="264"/>
      <c r="AJ71" s="186"/>
      <c r="AK71" s="186"/>
      <c r="AL71" s="186"/>
      <c r="AM71" s="187"/>
      <c r="AN71" s="161"/>
    </row>
    <row r="72" spans="1:40" s="27" customFormat="1" ht="7.5" customHeight="1">
      <c r="A72" s="92"/>
      <c r="C72" s="83"/>
      <c r="D72" s="83"/>
      <c r="E72" s="83"/>
      <c r="F72" s="83"/>
      <c r="G72" s="83"/>
      <c r="H72" s="83"/>
      <c r="I72" s="91"/>
      <c r="J72" s="91"/>
      <c r="K72" s="91"/>
      <c r="L72" s="91"/>
      <c r="AJ72" s="186"/>
      <c r="AK72" s="186"/>
      <c r="AL72" s="186"/>
      <c r="AM72" s="187"/>
      <c r="AN72" s="161"/>
    </row>
    <row r="73" spans="1:40" s="35" customFormat="1" ht="20.45" customHeight="1">
      <c r="A73" s="27"/>
      <c r="C73" s="188"/>
      <c r="D73" s="189"/>
      <c r="E73" s="189"/>
      <c r="F73" s="189"/>
      <c r="G73" s="195"/>
      <c r="H73" s="188"/>
      <c r="I73" s="189"/>
      <c r="J73" s="189"/>
      <c r="K73" s="189"/>
      <c r="L73" s="195"/>
      <c r="M73" s="114"/>
      <c r="N73" s="115"/>
      <c r="O73" s="115"/>
      <c r="P73" s="115"/>
      <c r="Q73" s="115"/>
      <c r="R73" s="188"/>
      <c r="S73" s="190"/>
      <c r="T73" s="190"/>
      <c r="U73" s="188"/>
      <c r="V73" s="190"/>
      <c r="W73" s="190"/>
      <c r="X73" s="188"/>
      <c r="Y73" s="191"/>
      <c r="Z73" s="191"/>
      <c r="AA73" s="191"/>
      <c r="AB73" s="191"/>
      <c r="AC73" s="190"/>
      <c r="AD73" s="190"/>
      <c r="AE73" s="190"/>
      <c r="AF73" s="188"/>
      <c r="AG73" s="190"/>
      <c r="AH73" s="190"/>
      <c r="AJ73" s="186"/>
      <c r="AK73" s="186"/>
      <c r="AL73" s="192"/>
      <c r="AM73" s="193"/>
      <c r="AN73" s="196"/>
    </row>
    <row r="74" spans="1:40" s="35" customFormat="1" ht="20.45" customHeight="1">
      <c r="A74" s="27"/>
      <c r="B74" s="184"/>
      <c r="C74" s="257"/>
      <c r="D74" s="257"/>
      <c r="E74" s="257"/>
      <c r="F74" s="257"/>
      <c r="G74" s="257"/>
      <c r="H74" s="257"/>
      <c r="I74" s="257"/>
      <c r="J74" s="257"/>
      <c r="K74" s="257"/>
      <c r="L74" s="257"/>
      <c r="M74" s="185"/>
      <c r="N74" s="257"/>
      <c r="O74" s="257"/>
      <c r="P74" s="257"/>
      <c r="Q74" s="257"/>
      <c r="R74" s="258"/>
      <c r="S74" s="258"/>
      <c r="T74" s="258"/>
      <c r="U74" s="258"/>
      <c r="V74" s="258"/>
      <c r="W74" s="258"/>
      <c r="X74" s="259"/>
      <c r="Y74" s="259"/>
      <c r="Z74" s="259"/>
      <c r="AA74" s="259"/>
      <c r="AB74" s="259"/>
      <c r="AC74" s="259"/>
      <c r="AD74" s="259"/>
      <c r="AE74" s="259"/>
      <c r="AF74" s="260"/>
      <c r="AG74" s="260"/>
      <c r="AH74" s="260"/>
      <c r="AJ74" s="186"/>
      <c r="AK74" s="186"/>
      <c r="AL74" s="192"/>
      <c r="AM74" s="193"/>
      <c r="AN74" s="196"/>
    </row>
    <row r="75" spans="1:40" s="35" customFormat="1" ht="20.45" customHeight="1">
      <c r="A75" s="27"/>
      <c r="C75" s="257"/>
      <c r="D75" s="257"/>
      <c r="E75" s="257"/>
      <c r="F75" s="257"/>
      <c r="G75" s="257"/>
      <c r="H75" s="257"/>
      <c r="I75" s="257"/>
      <c r="J75" s="257"/>
      <c r="K75" s="257"/>
      <c r="L75" s="257"/>
      <c r="M75" s="185"/>
      <c r="N75" s="257"/>
      <c r="O75" s="257"/>
      <c r="P75" s="257"/>
      <c r="Q75" s="257"/>
      <c r="R75" s="258"/>
      <c r="S75" s="258"/>
      <c r="T75" s="258"/>
      <c r="U75" s="258"/>
      <c r="V75" s="258"/>
      <c r="W75" s="258"/>
      <c r="X75" s="259"/>
      <c r="Y75" s="259"/>
      <c r="Z75" s="259"/>
      <c r="AA75" s="259"/>
      <c r="AB75" s="259"/>
      <c r="AC75" s="259"/>
      <c r="AD75" s="259"/>
      <c r="AE75" s="259"/>
      <c r="AF75" s="260"/>
      <c r="AG75" s="260"/>
      <c r="AH75" s="260"/>
      <c r="AJ75" s="186"/>
      <c r="AK75" s="186"/>
      <c r="AL75" s="192"/>
      <c r="AM75" s="193"/>
      <c r="AN75" s="196"/>
    </row>
    <row r="76" spans="1:40" s="35" customFormat="1" ht="20.45" customHeight="1">
      <c r="A76" s="27"/>
      <c r="B76" s="184"/>
      <c r="C76" s="257"/>
      <c r="D76" s="257"/>
      <c r="E76" s="257"/>
      <c r="F76" s="257"/>
      <c r="G76" s="257"/>
      <c r="H76" s="257"/>
      <c r="I76" s="257"/>
      <c r="J76" s="257"/>
      <c r="K76" s="257"/>
      <c r="L76" s="257"/>
      <c r="M76" s="185"/>
      <c r="N76" s="257"/>
      <c r="O76" s="257"/>
      <c r="P76" s="257"/>
      <c r="Q76" s="257"/>
      <c r="R76" s="258"/>
      <c r="S76" s="258"/>
      <c r="T76" s="258"/>
      <c r="U76" s="258"/>
      <c r="V76" s="258"/>
      <c r="W76" s="258"/>
      <c r="X76" s="259"/>
      <c r="Y76" s="259"/>
      <c r="Z76" s="259"/>
      <c r="AA76" s="259"/>
      <c r="AB76" s="259"/>
      <c r="AC76" s="259"/>
      <c r="AD76" s="259"/>
      <c r="AE76" s="259"/>
      <c r="AF76" s="260"/>
      <c r="AG76" s="260"/>
      <c r="AH76" s="260"/>
      <c r="AI76" s="88"/>
      <c r="AJ76" s="186"/>
      <c r="AK76" s="186"/>
      <c r="AL76" s="192"/>
      <c r="AM76" s="193"/>
      <c r="AN76" s="196"/>
    </row>
    <row r="77" spans="1:40" s="35" customFormat="1" ht="20.45" customHeight="1">
      <c r="A77" s="27"/>
      <c r="C77" s="257"/>
      <c r="D77" s="257"/>
      <c r="E77" s="257"/>
      <c r="F77" s="257"/>
      <c r="G77" s="257"/>
      <c r="H77" s="257"/>
      <c r="I77" s="257"/>
      <c r="J77" s="257"/>
      <c r="K77" s="257"/>
      <c r="L77" s="257"/>
      <c r="M77" s="185"/>
      <c r="N77" s="257"/>
      <c r="O77" s="257"/>
      <c r="P77" s="257"/>
      <c r="Q77" s="257"/>
      <c r="R77" s="258"/>
      <c r="S77" s="258"/>
      <c r="T77" s="258"/>
      <c r="U77" s="258"/>
      <c r="V77" s="258"/>
      <c r="W77" s="258"/>
      <c r="X77" s="259"/>
      <c r="Y77" s="259"/>
      <c r="Z77" s="259"/>
      <c r="AA77" s="259"/>
      <c r="AB77" s="259"/>
      <c r="AC77" s="259"/>
      <c r="AD77" s="259"/>
      <c r="AE77" s="259"/>
      <c r="AF77" s="260"/>
      <c r="AG77" s="260"/>
      <c r="AH77" s="260"/>
      <c r="AI77" s="88"/>
      <c r="AJ77" s="186"/>
      <c r="AK77" s="186"/>
      <c r="AL77" s="192"/>
      <c r="AM77" s="193"/>
      <c r="AN77" s="196"/>
    </row>
    <row r="78" spans="1:40" s="35" customFormat="1" ht="20.45" customHeight="1">
      <c r="A78" s="27"/>
      <c r="B78" s="184"/>
      <c r="C78" s="257"/>
      <c r="D78" s="257"/>
      <c r="E78" s="257"/>
      <c r="F78" s="257"/>
      <c r="G78" s="257"/>
      <c r="H78" s="257"/>
      <c r="I78" s="257"/>
      <c r="J78" s="257"/>
      <c r="K78" s="257"/>
      <c r="L78" s="257"/>
      <c r="M78" s="185"/>
      <c r="N78" s="257"/>
      <c r="O78" s="257"/>
      <c r="P78" s="257"/>
      <c r="Q78" s="257"/>
      <c r="R78" s="258"/>
      <c r="S78" s="258"/>
      <c r="T78" s="258"/>
      <c r="U78" s="258"/>
      <c r="V78" s="258"/>
      <c r="W78" s="258"/>
      <c r="X78" s="259"/>
      <c r="Y78" s="259"/>
      <c r="Z78" s="259"/>
      <c r="AA78" s="259"/>
      <c r="AB78" s="259"/>
      <c r="AC78" s="259"/>
      <c r="AD78" s="259"/>
      <c r="AE78" s="259"/>
      <c r="AF78" s="260"/>
      <c r="AG78" s="260"/>
      <c r="AH78" s="260"/>
      <c r="AI78" s="88"/>
      <c r="AJ78" s="186"/>
      <c r="AK78" s="186"/>
      <c r="AL78" s="192"/>
      <c r="AM78" s="193"/>
      <c r="AN78" s="196"/>
    </row>
    <row r="79" spans="1:40" s="35" customFormat="1" ht="20.45" customHeight="1">
      <c r="A79" s="27"/>
      <c r="C79" s="257"/>
      <c r="D79" s="257"/>
      <c r="E79" s="257"/>
      <c r="F79" s="257"/>
      <c r="G79" s="257"/>
      <c r="H79" s="257"/>
      <c r="I79" s="257"/>
      <c r="J79" s="257"/>
      <c r="K79" s="257"/>
      <c r="L79" s="257"/>
      <c r="M79" s="185"/>
      <c r="N79" s="257"/>
      <c r="O79" s="257"/>
      <c r="P79" s="257"/>
      <c r="Q79" s="257"/>
      <c r="R79" s="258"/>
      <c r="S79" s="258"/>
      <c r="T79" s="258"/>
      <c r="U79" s="258"/>
      <c r="V79" s="258"/>
      <c r="W79" s="258"/>
      <c r="X79" s="259"/>
      <c r="Y79" s="259"/>
      <c r="Z79" s="259"/>
      <c r="AA79" s="259"/>
      <c r="AB79" s="259"/>
      <c r="AC79" s="259"/>
      <c r="AD79" s="259"/>
      <c r="AE79" s="259"/>
      <c r="AF79" s="260"/>
      <c r="AG79" s="260"/>
      <c r="AH79" s="260"/>
      <c r="AI79" s="88"/>
      <c r="AJ79" s="186"/>
      <c r="AK79" s="186"/>
      <c r="AL79" s="192"/>
      <c r="AM79" s="193"/>
      <c r="AN79" s="196"/>
    </row>
    <row r="80" spans="1:40" s="35" customFormat="1" ht="20.45" customHeight="1">
      <c r="A80" s="27"/>
      <c r="B80" s="184"/>
      <c r="C80" s="257"/>
      <c r="D80" s="257"/>
      <c r="E80" s="257"/>
      <c r="F80" s="257"/>
      <c r="G80" s="257"/>
      <c r="H80" s="257"/>
      <c r="I80" s="257"/>
      <c r="J80" s="257"/>
      <c r="K80" s="257"/>
      <c r="L80" s="257"/>
      <c r="M80" s="185"/>
      <c r="N80" s="257"/>
      <c r="O80" s="257"/>
      <c r="P80" s="257"/>
      <c r="Q80" s="257"/>
      <c r="R80" s="258"/>
      <c r="S80" s="258"/>
      <c r="T80" s="258"/>
      <c r="U80" s="258"/>
      <c r="V80" s="258"/>
      <c r="W80" s="258"/>
      <c r="X80" s="259"/>
      <c r="Y80" s="259"/>
      <c r="Z80" s="259"/>
      <c r="AA80" s="259"/>
      <c r="AB80" s="259"/>
      <c r="AC80" s="259"/>
      <c r="AD80" s="259"/>
      <c r="AE80" s="259"/>
      <c r="AF80" s="260"/>
      <c r="AG80" s="260"/>
      <c r="AH80" s="260"/>
      <c r="AI80" s="88"/>
      <c r="AJ80" s="186"/>
      <c r="AK80" s="186"/>
      <c r="AL80" s="192"/>
      <c r="AM80" s="193"/>
      <c r="AN80" s="196"/>
    </row>
    <row r="81" spans="1:40" s="35" customFormat="1" ht="20.45" customHeight="1">
      <c r="A81" s="161"/>
      <c r="C81" s="257"/>
      <c r="D81" s="257"/>
      <c r="E81" s="257"/>
      <c r="F81" s="257"/>
      <c r="G81" s="257"/>
      <c r="H81" s="257"/>
      <c r="I81" s="257"/>
      <c r="J81" s="257"/>
      <c r="K81" s="257"/>
      <c r="L81" s="257"/>
      <c r="M81" s="185"/>
      <c r="N81" s="257"/>
      <c r="O81" s="257"/>
      <c r="P81" s="257"/>
      <c r="Q81" s="257"/>
      <c r="R81" s="258"/>
      <c r="S81" s="258"/>
      <c r="T81" s="258"/>
      <c r="U81" s="258"/>
      <c r="V81" s="258"/>
      <c r="W81" s="258"/>
      <c r="X81" s="259"/>
      <c r="Y81" s="259"/>
      <c r="Z81" s="259"/>
      <c r="AA81" s="259"/>
      <c r="AB81" s="259"/>
      <c r="AC81" s="259"/>
      <c r="AD81" s="259"/>
      <c r="AE81" s="259"/>
      <c r="AF81" s="260"/>
      <c r="AG81" s="260"/>
      <c r="AH81" s="260"/>
      <c r="AI81" s="88"/>
      <c r="AJ81" s="186"/>
      <c r="AK81" s="186"/>
      <c r="AL81" s="192"/>
      <c r="AM81" s="193"/>
      <c r="AN81" s="196"/>
    </row>
    <row r="82" spans="1:40" s="35" customFormat="1" ht="20.45" customHeight="1">
      <c r="A82" s="27"/>
      <c r="B82" s="184"/>
      <c r="C82" s="257"/>
      <c r="D82" s="257"/>
      <c r="E82" s="257"/>
      <c r="F82" s="257"/>
      <c r="G82" s="257"/>
      <c r="H82" s="257"/>
      <c r="I82" s="257"/>
      <c r="J82" s="257"/>
      <c r="K82" s="257"/>
      <c r="L82" s="257"/>
      <c r="M82" s="185"/>
      <c r="N82" s="257"/>
      <c r="O82" s="257"/>
      <c r="P82" s="257"/>
      <c r="Q82" s="257"/>
      <c r="R82" s="258"/>
      <c r="S82" s="258"/>
      <c r="T82" s="258"/>
      <c r="U82" s="258"/>
      <c r="V82" s="258"/>
      <c r="W82" s="258"/>
      <c r="X82" s="259"/>
      <c r="Y82" s="259"/>
      <c r="Z82" s="259"/>
      <c r="AA82" s="259"/>
      <c r="AB82" s="259"/>
      <c r="AC82" s="259"/>
      <c r="AD82" s="259"/>
      <c r="AE82" s="259"/>
      <c r="AF82" s="260"/>
      <c r="AG82" s="260"/>
      <c r="AH82" s="260"/>
      <c r="AI82" s="88"/>
      <c r="AJ82" s="186"/>
      <c r="AK82" s="186"/>
      <c r="AL82" s="192"/>
      <c r="AM82" s="193"/>
      <c r="AN82" s="196"/>
    </row>
    <row r="83" spans="1:40" s="35" customFormat="1" ht="20.45" customHeight="1">
      <c r="A83" s="27"/>
      <c r="C83" s="257"/>
      <c r="D83" s="257"/>
      <c r="E83" s="257"/>
      <c r="F83" s="257"/>
      <c r="G83" s="257"/>
      <c r="H83" s="257"/>
      <c r="I83" s="257"/>
      <c r="J83" s="257"/>
      <c r="K83" s="257"/>
      <c r="L83" s="257"/>
      <c r="M83" s="185"/>
      <c r="N83" s="257"/>
      <c r="O83" s="257"/>
      <c r="P83" s="257"/>
      <c r="Q83" s="257"/>
      <c r="R83" s="258"/>
      <c r="S83" s="258"/>
      <c r="T83" s="258"/>
      <c r="U83" s="258"/>
      <c r="V83" s="258"/>
      <c r="W83" s="258"/>
      <c r="X83" s="259"/>
      <c r="Y83" s="259"/>
      <c r="Z83" s="259"/>
      <c r="AA83" s="259"/>
      <c r="AB83" s="259"/>
      <c r="AC83" s="259"/>
      <c r="AD83" s="259"/>
      <c r="AE83" s="259"/>
      <c r="AF83" s="260"/>
      <c r="AG83" s="260"/>
      <c r="AH83" s="260"/>
      <c r="AI83" s="88"/>
      <c r="AJ83" s="186"/>
      <c r="AK83" s="186"/>
      <c r="AL83" s="192"/>
      <c r="AM83" s="193"/>
      <c r="AN83" s="196"/>
    </row>
    <row r="84" spans="1:40" s="35" customFormat="1" ht="20.45" customHeight="1">
      <c r="A84" s="27"/>
      <c r="B84" s="184"/>
      <c r="C84" s="257"/>
      <c r="D84" s="257"/>
      <c r="E84" s="257"/>
      <c r="F84" s="257"/>
      <c r="G84" s="257"/>
      <c r="H84" s="257"/>
      <c r="I84" s="257"/>
      <c r="J84" s="257"/>
      <c r="K84" s="257"/>
      <c r="L84" s="257"/>
      <c r="M84" s="185"/>
      <c r="N84" s="257"/>
      <c r="O84" s="257"/>
      <c r="P84" s="257"/>
      <c r="Q84" s="257"/>
      <c r="R84" s="258"/>
      <c r="S84" s="258"/>
      <c r="T84" s="258"/>
      <c r="U84" s="258"/>
      <c r="V84" s="258"/>
      <c r="W84" s="258"/>
      <c r="X84" s="259"/>
      <c r="Y84" s="259"/>
      <c r="Z84" s="259"/>
      <c r="AA84" s="259"/>
      <c r="AB84" s="259"/>
      <c r="AC84" s="259"/>
      <c r="AD84" s="259"/>
      <c r="AE84" s="259"/>
      <c r="AF84" s="260"/>
      <c r="AG84" s="260"/>
      <c r="AH84" s="260"/>
      <c r="AI84" s="88"/>
      <c r="AJ84" s="186"/>
      <c r="AK84" s="186"/>
      <c r="AL84" s="192"/>
      <c r="AM84" s="193"/>
      <c r="AN84" s="196"/>
    </row>
    <row r="85" spans="1:40" s="35" customFormat="1" ht="20.45" customHeight="1">
      <c r="A85" s="27"/>
      <c r="C85" s="257"/>
      <c r="D85" s="257"/>
      <c r="E85" s="257"/>
      <c r="F85" s="257"/>
      <c r="G85" s="257"/>
      <c r="H85" s="257"/>
      <c r="I85" s="257"/>
      <c r="J85" s="257"/>
      <c r="K85" s="257"/>
      <c r="L85" s="257"/>
      <c r="M85" s="185"/>
      <c r="N85" s="257"/>
      <c r="O85" s="257"/>
      <c r="P85" s="257"/>
      <c r="Q85" s="257"/>
      <c r="R85" s="258"/>
      <c r="S85" s="258"/>
      <c r="T85" s="258"/>
      <c r="U85" s="258"/>
      <c r="V85" s="258"/>
      <c r="W85" s="258"/>
      <c r="X85" s="259"/>
      <c r="Y85" s="259"/>
      <c r="Z85" s="259"/>
      <c r="AA85" s="259"/>
      <c r="AB85" s="259"/>
      <c r="AC85" s="259"/>
      <c r="AD85" s="259"/>
      <c r="AE85" s="259"/>
      <c r="AF85" s="260"/>
      <c r="AG85" s="260"/>
      <c r="AH85" s="260"/>
      <c r="AI85" s="88"/>
      <c r="AJ85" s="186"/>
      <c r="AK85" s="186"/>
      <c r="AL85" s="192"/>
      <c r="AM85" s="193"/>
      <c r="AN85" s="196"/>
    </row>
    <row r="86" spans="1:40" s="35" customFormat="1" ht="20.45" customHeight="1">
      <c r="A86" s="27"/>
      <c r="B86" s="184"/>
      <c r="C86" s="257"/>
      <c r="D86" s="257"/>
      <c r="E86" s="257"/>
      <c r="F86" s="257"/>
      <c r="G86" s="257"/>
      <c r="H86" s="257"/>
      <c r="I86" s="257"/>
      <c r="J86" s="257"/>
      <c r="K86" s="257"/>
      <c r="L86" s="257"/>
      <c r="M86" s="185"/>
      <c r="N86" s="257"/>
      <c r="O86" s="257"/>
      <c r="P86" s="257"/>
      <c r="Q86" s="257"/>
      <c r="R86" s="258"/>
      <c r="S86" s="258"/>
      <c r="T86" s="258"/>
      <c r="U86" s="258"/>
      <c r="V86" s="258"/>
      <c r="W86" s="258"/>
      <c r="X86" s="259"/>
      <c r="Y86" s="259"/>
      <c r="Z86" s="259"/>
      <c r="AA86" s="259"/>
      <c r="AB86" s="259"/>
      <c r="AC86" s="259"/>
      <c r="AD86" s="259"/>
      <c r="AE86" s="259"/>
      <c r="AF86" s="260"/>
      <c r="AG86" s="260"/>
      <c r="AH86" s="260"/>
      <c r="AI86" s="88"/>
      <c r="AJ86" s="186"/>
      <c r="AK86" s="186"/>
      <c r="AL86" s="192"/>
      <c r="AM86" s="193"/>
      <c r="AN86" s="196"/>
    </row>
    <row r="87" spans="1:40" s="35" customFormat="1" ht="20.45" customHeight="1">
      <c r="A87" s="27"/>
      <c r="C87" s="257"/>
      <c r="D87" s="257"/>
      <c r="E87" s="257"/>
      <c r="F87" s="257"/>
      <c r="G87" s="257"/>
      <c r="H87" s="257"/>
      <c r="I87" s="257"/>
      <c r="J87" s="257"/>
      <c r="K87" s="257"/>
      <c r="L87" s="257"/>
      <c r="M87" s="185"/>
      <c r="N87" s="257"/>
      <c r="O87" s="257"/>
      <c r="P87" s="257"/>
      <c r="Q87" s="257"/>
      <c r="R87" s="258"/>
      <c r="S87" s="258"/>
      <c r="T87" s="258"/>
      <c r="U87" s="258"/>
      <c r="V87" s="258"/>
      <c r="W87" s="258"/>
      <c r="X87" s="259"/>
      <c r="Y87" s="259"/>
      <c r="Z87" s="259"/>
      <c r="AA87" s="259"/>
      <c r="AB87" s="259"/>
      <c r="AC87" s="259"/>
      <c r="AD87" s="259"/>
      <c r="AE87" s="259"/>
      <c r="AF87" s="260"/>
      <c r="AG87" s="260"/>
      <c r="AH87" s="260"/>
      <c r="AI87" s="88"/>
      <c r="AJ87" s="186"/>
      <c r="AK87" s="186"/>
      <c r="AL87" s="192"/>
      <c r="AM87" s="193"/>
      <c r="AN87" s="196"/>
    </row>
    <row r="88" spans="1:40" s="35" customFormat="1" ht="20.45" customHeight="1">
      <c r="A88" s="161"/>
      <c r="B88" s="184"/>
      <c r="C88" s="257"/>
      <c r="D88" s="257"/>
      <c r="E88" s="257"/>
      <c r="F88" s="257"/>
      <c r="G88" s="257"/>
      <c r="H88" s="257"/>
      <c r="I88" s="257"/>
      <c r="J88" s="257"/>
      <c r="K88" s="257"/>
      <c r="L88" s="257"/>
      <c r="M88" s="185"/>
      <c r="N88" s="257"/>
      <c r="O88" s="257"/>
      <c r="P88" s="257"/>
      <c r="Q88" s="257"/>
      <c r="R88" s="258"/>
      <c r="S88" s="258"/>
      <c r="T88" s="258"/>
      <c r="U88" s="258"/>
      <c r="V88" s="258"/>
      <c r="W88" s="258"/>
      <c r="X88" s="259"/>
      <c r="Y88" s="259"/>
      <c r="Z88" s="259"/>
      <c r="AA88" s="259"/>
      <c r="AB88" s="259"/>
      <c r="AC88" s="259"/>
      <c r="AD88" s="259"/>
      <c r="AE88" s="259"/>
      <c r="AF88" s="260"/>
      <c r="AG88" s="260"/>
      <c r="AH88" s="260"/>
      <c r="AI88" s="88"/>
      <c r="AJ88" s="186"/>
      <c r="AK88" s="186"/>
      <c r="AL88" s="192"/>
      <c r="AM88" s="193"/>
      <c r="AN88" s="196"/>
    </row>
    <row r="89" spans="1:40" s="35" customFormat="1" ht="20.45" customHeight="1">
      <c r="A89" s="27"/>
      <c r="C89" s="257"/>
      <c r="D89" s="257"/>
      <c r="E89" s="257"/>
      <c r="F89" s="257"/>
      <c r="G89" s="257"/>
      <c r="H89" s="257"/>
      <c r="I89" s="257"/>
      <c r="J89" s="257"/>
      <c r="K89" s="257"/>
      <c r="L89" s="257"/>
      <c r="M89" s="185"/>
      <c r="N89" s="257"/>
      <c r="O89" s="257"/>
      <c r="P89" s="257"/>
      <c r="Q89" s="257"/>
      <c r="R89" s="258"/>
      <c r="S89" s="258"/>
      <c r="T89" s="258"/>
      <c r="U89" s="258"/>
      <c r="V89" s="258"/>
      <c r="W89" s="258"/>
      <c r="X89" s="259"/>
      <c r="Y89" s="259"/>
      <c r="Z89" s="259"/>
      <c r="AA89" s="259"/>
      <c r="AB89" s="259"/>
      <c r="AC89" s="259"/>
      <c r="AD89" s="259"/>
      <c r="AE89" s="259"/>
      <c r="AF89" s="260"/>
      <c r="AG89" s="260"/>
      <c r="AH89" s="260"/>
      <c r="AI89" s="88"/>
      <c r="AJ89" s="186"/>
      <c r="AK89" s="186"/>
      <c r="AL89" s="192"/>
      <c r="AM89" s="193"/>
      <c r="AN89" s="196"/>
    </row>
    <row r="90" spans="1:40" s="35" customFormat="1" ht="20.45" customHeight="1">
      <c r="A90" s="27"/>
      <c r="B90" s="184"/>
      <c r="C90" s="257"/>
      <c r="D90" s="257"/>
      <c r="E90" s="257"/>
      <c r="F90" s="257"/>
      <c r="G90" s="257"/>
      <c r="H90" s="257"/>
      <c r="I90" s="257"/>
      <c r="J90" s="257"/>
      <c r="K90" s="257"/>
      <c r="L90" s="257"/>
      <c r="M90" s="185"/>
      <c r="N90" s="257"/>
      <c r="O90" s="257"/>
      <c r="P90" s="257"/>
      <c r="Q90" s="257"/>
      <c r="R90" s="258"/>
      <c r="S90" s="258"/>
      <c r="T90" s="258"/>
      <c r="U90" s="258"/>
      <c r="V90" s="258"/>
      <c r="W90" s="258"/>
      <c r="X90" s="259"/>
      <c r="Y90" s="259"/>
      <c r="Z90" s="259"/>
      <c r="AA90" s="259"/>
      <c r="AB90" s="259"/>
      <c r="AC90" s="259"/>
      <c r="AD90" s="259"/>
      <c r="AE90" s="259"/>
      <c r="AF90" s="260"/>
      <c r="AG90" s="260"/>
      <c r="AH90" s="260"/>
      <c r="AI90" s="88"/>
      <c r="AJ90" s="186"/>
      <c r="AK90" s="186"/>
      <c r="AL90" s="192"/>
      <c r="AM90" s="193"/>
      <c r="AN90" s="196"/>
    </row>
    <row r="91" spans="1:40" s="35" customFormat="1" ht="20.45" customHeight="1">
      <c r="A91" s="27"/>
      <c r="C91" s="257"/>
      <c r="D91" s="257"/>
      <c r="E91" s="257"/>
      <c r="F91" s="257"/>
      <c r="G91" s="257"/>
      <c r="H91" s="257"/>
      <c r="I91" s="257"/>
      <c r="J91" s="257"/>
      <c r="K91" s="257"/>
      <c r="L91" s="257"/>
      <c r="M91" s="185"/>
      <c r="N91" s="257"/>
      <c r="O91" s="257"/>
      <c r="P91" s="257"/>
      <c r="Q91" s="257"/>
      <c r="R91" s="258"/>
      <c r="S91" s="258"/>
      <c r="T91" s="258"/>
      <c r="U91" s="258"/>
      <c r="V91" s="258"/>
      <c r="W91" s="258"/>
      <c r="X91" s="259"/>
      <c r="Y91" s="259"/>
      <c r="Z91" s="259"/>
      <c r="AA91" s="259"/>
      <c r="AB91" s="259"/>
      <c r="AC91" s="259"/>
      <c r="AD91" s="259"/>
      <c r="AE91" s="259"/>
      <c r="AF91" s="260"/>
      <c r="AG91" s="260"/>
      <c r="AH91" s="260"/>
      <c r="AI91" s="88"/>
      <c r="AJ91" s="186"/>
      <c r="AK91" s="186"/>
      <c r="AL91" s="192"/>
      <c r="AM91" s="193"/>
      <c r="AN91" s="196"/>
    </row>
    <row r="92" spans="1:40" s="35" customFormat="1" ht="20.45" customHeight="1">
      <c r="A92" s="27"/>
      <c r="B92" s="184"/>
      <c r="C92" s="257"/>
      <c r="D92" s="257"/>
      <c r="E92" s="257"/>
      <c r="F92" s="257"/>
      <c r="G92" s="257"/>
      <c r="H92" s="257"/>
      <c r="I92" s="257"/>
      <c r="J92" s="257"/>
      <c r="K92" s="257"/>
      <c r="L92" s="257"/>
      <c r="M92" s="185"/>
      <c r="N92" s="257"/>
      <c r="O92" s="257"/>
      <c r="P92" s="257"/>
      <c r="Q92" s="257"/>
      <c r="R92" s="258"/>
      <c r="S92" s="258"/>
      <c r="T92" s="258"/>
      <c r="U92" s="258"/>
      <c r="V92" s="258"/>
      <c r="W92" s="258"/>
      <c r="X92" s="259"/>
      <c r="Y92" s="259"/>
      <c r="Z92" s="259"/>
      <c r="AA92" s="259"/>
      <c r="AB92" s="259"/>
      <c r="AC92" s="259"/>
      <c r="AD92" s="259"/>
      <c r="AE92" s="259"/>
      <c r="AF92" s="260"/>
      <c r="AG92" s="260"/>
      <c r="AH92" s="260"/>
      <c r="AI92" s="88"/>
      <c r="AJ92" s="186"/>
      <c r="AK92" s="186"/>
      <c r="AL92" s="192"/>
      <c r="AM92" s="193"/>
      <c r="AN92" s="196"/>
    </row>
    <row r="93" spans="1:40" s="35" customFormat="1" ht="20.45" customHeight="1">
      <c r="A93" s="27"/>
      <c r="C93" s="257"/>
      <c r="D93" s="257"/>
      <c r="E93" s="257"/>
      <c r="F93" s="257"/>
      <c r="G93" s="257"/>
      <c r="H93" s="257"/>
      <c r="I93" s="257"/>
      <c r="J93" s="257"/>
      <c r="K93" s="257"/>
      <c r="L93" s="257"/>
      <c r="M93" s="185"/>
      <c r="N93" s="257"/>
      <c r="O93" s="257"/>
      <c r="P93" s="257"/>
      <c r="Q93" s="257"/>
      <c r="R93" s="258"/>
      <c r="S93" s="258"/>
      <c r="T93" s="258"/>
      <c r="U93" s="258"/>
      <c r="V93" s="258"/>
      <c r="W93" s="258"/>
      <c r="X93" s="259"/>
      <c r="Y93" s="259"/>
      <c r="Z93" s="259"/>
      <c r="AA93" s="259"/>
      <c r="AB93" s="259"/>
      <c r="AC93" s="259"/>
      <c r="AD93" s="259"/>
      <c r="AE93" s="259"/>
      <c r="AF93" s="260"/>
      <c r="AG93" s="260"/>
      <c r="AH93" s="260"/>
      <c r="AI93" s="88"/>
      <c r="AJ93" s="186"/>
      <c r="AK93" s="186"/>
      <c r="AL93" s="192"/>
      <c r="AM93" s="193"/>
      <c r="AN93" s="196"/>
    </row>
    <row r="94" spans="1:40" s="35" customFormat="1" ht="20.45" customHeight="1">
      <c r="A94" s="27"/>
      <c r="B94" s="184"/>
      <c r="C94" s="257"/>
      <c r="D94" s="257"/>
      <c r="E94" s="257"/>
      <c r="F94" s="257"/>
      <c r="G94" s="257"/>
      <c r="H94" s="257"/>
      <c r="I94" s="257"/>
      <c r="J94" s="257"/>
      <c r="K94" s="257"/>
      <c r="L94" s="257"/>
      <c r="M94" s="185"/>
      <c r="N94" s="257"/>
      <c r="O94" s="257"/>
      <c r="P94" s="257"/>
      <c r="Q94" s="257"/>
      <c r="R94" s="258"/>
      <c r="S94" s="258"/>
      <c r="T94" s="258"/>
      <c r="U94" s="258"/>
      <c r="V94" s="258"/>
      <c r="W94" s="258"/>
      <c r="X94" s="259"/>
      <c r="Y94" s="259"/>
      <c r="Z94" s="259"/>
      <c r="AA94" s="259"/>
      <c r="AB94" s="259"/>
      <c r="AC94" s="259"/>
      <c r="AD94" s="259"/>
      <c r="AE94" s="259"/>
      <c r="AF94" s="260"/>
      <c r="AG94" s="260"/>
      <c r="AH94" s="260"/>
      <c r="AI94" s="88"/>
      <c r="AJ94" s="186"/>
      <c r="AK94" s="186"/>
      <c r="AL94" s="192"/>
      <c r="AM94" s="193"/>
      <c r="AN94" s="196"/>
    </row>
    <row r="95" spans="1:40" s="35" customFormat="1" ht="20.45" customHeight="1">
      <c r="A95" s="27"/>
      <c r="C95" s="257"/>
      <c r="D95" s="257"/>
      <c r="E95" s="257"/>
      <c r="F95" s="257"/>
      <c r="G95" s="257"/>
      <c r="H95" s="257"/>
      <c r="I95" s="257"/>
      <c r="J95" s="257"/>
      <c r="K95" s="257"/>
      <c r="L95" s="257"/>
      <c r="M95" s="185"/>
      <c r="N95" s="257"/>
      <c r="O95" s="257"/>
      <c r="P95" s="257"/>
      <c r="Q95" s="257"/>
      <c r="R95" s="258"/>
      <c r="S95" s="258"/>
      <c r="T95" s="258"/>
      <c r="U95" s="258"/>
      <c r="V95" s="258"/>
      <c r="W95" s="258"/>
      <c r="X95" s="259"/>
      <c r="Y95" s="259"/>
      <c r="Z95" s="259"/>
      <c r="AA95" s="259"/>
      <c r="AB95" s="259"/>
      <c r="AC95" s="259"/>
      <c r="AD95" s="259"/>
      <c r="AE95" s="259"/>
      <c r="AF95" s="260"/>
      <c r="AG95" s="260"/>
      <c r="AH95" s="260"/>
      <c r="AI95" s="88"/>
      <c r="AJ95" s="186"/>
      <c r="AK95" s="186"/>
      <c r="AL95" s="192"/>
      <c r="AM95" s="193"/>
      <c r="AN95" s="196"/>
    </row>
    <row r="96" spans="1:40" s="35" customFormat="1" ht="20.45" customHeight="1">
      <c r="A96" s="27"/>
      <c r="B96" s="184"/>
      <c r="C96" s="257"/>
      <c r="D96" s="257"/>
      <c r="E96" s="257"/>
      <c r="F96" s="257"/>
      <c r="G96" s="257"/>
      <c r="H96" s="257"/>
      <c r="I96" s="257"/>
      <c r="J96" s="257"/>
      <c r="K96" s="257"/>
      <c r="L96" s="257"/>
      <c r="M96" s="185"/>
      <c r="N96" s="257"/>
      <c r="O96" s="257"/>
      <c r="P96" s="257"/>
      <c r="Q96" s="257"/>
      <c r="R96" s="258"/>
      <c r="S96" s="258"/>
      <c r="T96" s="258"/>
      <c r="U96" s="258"/>
      <c r="V96" s="258"/>
      <c r="W96" s="258"/>
      <c r="X96" s="259"/>
      <c r="Y96" s="259"/>
      <c r="Z96" s="259"/>
      <c r="AA96" s="259"/>
      <c r="AB96" s="259"/>
      <c r="AC96" s="259"/>
      <c r="AD96" s="259"/>
      <c r="AE96" s="259"/>
      <c r="AF96" s="260"/>
      <c r="AG96" s="260"/>
      <c r="AH96" s="260"/>
      <c r="AI96" s="88"/>
      <c r="AJ96" s="186"/>
      <c r="AK96" s="186"/>
      <c r="AL96" s="192"/>
      <c r="AM96" s="193"/>
      <c r="AN96" s="196"/>
    </row>
    <row r="97" spans="1:40" s="35" customFormat="1" ht="20.45" customHeight="1">
      <c r="A97" s="27"/>
      <c r="C97" s="257"/>
      <c r="D97" s="257"/>
      <c r="E97" s="257"/>
      <c r="F97" s="257"/>
      <c r="G97" s="257"/>
      <c r="H97" s="257"/>
      <c r="I97" s="257"/>
      <c r="J97" s="257"/>
      <c r="K97" s="257"/>
      <c r="L97" s="257"/>
      <c r="M97" s="185"/>
      <c r="N97" s="257"/>
      <c r="O97" s="257"/>
      <c r="P97" s="257"/>
      <c r="Q97" s="257"/>
      <c r="R97" s="258"/>
      <c r="S97" s="258"/>
      <c r="T97" s="258"/>
      <c r="U97" s="258"/>
      <c r="V97" s="258"/>
      <c r="W97" s="258"/>
      <c r="X97" s="259"/>
      <c r="Y97" s="259"/>
      <c r="Z97" s="259"/>
      <c r="AA97" s="259"/>
      <c r="AB97" s="259"/>
      <c r="AC97" s="259"/>
      <c r="AD97" s="259"/>
      <c r="AE97" s="259"/>
      <c r="AF97" s="260"/>
      <c r="AG97" s="260"/>
      <c r="AH97" s="260"/>
      <c r="AI97" s="88"/>
      <c r="AJ97" s="186"/>
      <c r="AK97" s="186"/>
      <c r="AL97" s="192"/>
      <c r="AM97" s="193"/>
      <c r="AN97" s="196"/>
    </row>
    <row r="98" spans="1:40" s="35" customFormat="1" ht="20.45" customHeight="1">
      <c r="A98" s="27"/>
      <c r="B98" s="184"/>
      <c r="C98" s="257"/>
      <c r="D98" s="257"/>
      <c r="E98" s="257"/>
      <c r="F98" s="257"/>
      <c r="G98" s="257"/>
      <c r="H98" s="257"/>
      <c r="I98" s="257"/>
      <c r="J98" s="257"/>
      <c r="K98" s="257"/>
      <c r="L98" s="257"/>
      <c r="M98" s="185"/>
      <c r="N98" s="257"/>
      <c r="O98" s="257"/>
      <c r="P98" s="257"/>
      <c r="Q98" s="257"/>
      <c r="R98" s="258"/>
      <c r="S98" s="258"/>
      <c r="T98" s="258"/>
      <c r="U98" s="258"/>
      <c r="V98" s="258"/>
      <c r="W98" s="258"/>
      <c r="X98" s="259"/>
      <c r="Y98" s="259"/>
      <c r="Z98" s="259"/>
      <c r="AA98" s="259"/>
      <c r="AB98" s="259"/>
      <c r="AC98" s="259"/>
      <c r="AD98" s="259"/>
      <c r="AE98" s="259"/>
      <c r="AF98" s="260"/>
      <c r="AG98" s="260"/>
      <c r="AH98" s="260"/>
      <c r="AI98" s="88"/>
      <c r="AJ98" s="186"/>
      <c r="AK98" s="186"/>
      <c r="AL98" s="192"/>
      <c r="AM98" s="193"/>
      <c r="AN98" s="196"/>
    </row>
    <row r="99" spans="1:40" s="35" customFormat="1" ht="20.45" customHeight="1">
      <c r="A99" s="27"/>
      <c r="C99" s="257"/>
      <c r="D99" s="257"/>
      <c r="E99" s="257"/>
      <c r="F99" s="257"/>
      <c r="G99" s="257"/>
      <c r="H99" s="257"/>
      <c r="I99" s="257"/>
      <c r="J99" s="257"/>
      <c r="K99" s="257"/>
      <c r="L99" s="257"/>
      <c r="M99" s="185"/>
      <c r="N99" s="257"/>
      <c r="O99" s="257"/>
      <c r="P99" s="257"/>
      <c r="Q99" s="257"/>
      <c r="R99" s="258"/>
      <c r="S99" s="258"/>
      <c r="T99" s="258"/>
      <c r="U99" s="258"/>
      <c r="V99" s="258"/>
      <c r="W99" s="258"/>
      <c r="X99" s="259"/>
      <c r="Y99" s="259"/>
      <c r="Z99" s="259"/>
      <c r="AA99" s="259"/>
      <c r="AB99" s="259"/>
      <c r="AC99" s="259"/>
      <c r="AD99" s="259"/>
      <c r="AE99" s="259"/>
      <c r="AF99" s="260"/>
      <c r="AG99" s="260"/>
      <c r="AH99" s="260"/>
      <c r="AI99" s="88"/>
      <c r="AJ99" s="186"/>
      <c r="AK99" s="186"/>
      <c r="AL99" s="192"/>
      <c r="AM99" s="193"/>
      <c r="AN99" s="196"/>
    </row>
    <row r="100" spans="1:40" s="35" customFormat="1" ht="20.45" customHeight="1">
      <c r="A100" s="27"/>
      <c r="B100" s="184"/>
      <c r="C100" s="257"/>
      <c r="D100" s="257"/>
      <c r="E100" s="257"/>
      <c r="F100" s="257"/>
      <c r="G100" s="257"/>
      <c r="H100" s="257"/>
      <c r="I100" s="257"/>
      <c r="J100" s="257"/>
      <c r="K100" s="257"/>
      <c r="L100" s="257"/>
      <c r="M100" s="185"/>
      <c r="N100" s="257"/>
      <c r="O100" s="257"/>
      <c r="P100" s="257"/>
      <c r="Q100" s="257"/>
      <c r="R100" s="258"/>
      <c r="S100" s="258"/>
      <c r="T100" s="258"/>
      <c r="U100" s="258"/>
      <c r="V100" s="258"/>
      <c r="W100" s="258"/>
      <c r="X100" s="259"/>
      <c r="Y100" s="259"/>
      <c r="Z100" s="259"/>
      <c r="AA100" s="259"/>
      <c r="AB100" s="259"/>
      <c r="AC100" s="259"/>
      <c r="AD100" s="259"/>
      <c r="AE100" s="259"/>
      <c r="AF100" s="260"/>
      <c r="AG100" s="260"/>
      <c r="AH100" s="260"/>
      <c r="AI100" s="88"/>
      <c r="AJ100" s="186"/>
      <c r="AK100" s="186"/>
      <c r="AL100" s="192"/>
      <c r="AM100" s="193"/>
      <c r="AN100" s="196"/>
    </row>
    <row r="101" spans="1:40" s="35" customFormat="1" ht="20.45" customHeight="1">
      <c r="A101" s="27"/>
      <c r="C101" s="257"/>
      <c r="D101" s="257"/>
      <c r="E101" s="257"/>
      <c r="F101" s="257"/>
      <c r="G101" s="257"/>
      <c r="H101" s="257"/>
      <c r="I101" s="257"/>
      <c r="J101" s="257"/>
      <c r="K101" s="257"/>
      <c r="L101" s="257"/>
      <c r="M101" s="185"/>
      <c r="N101" s="257"/>
      <c r="O101" s="257"/>
      <c r="P101" s="257"/>
      <c r="Q101" s="257"/>
      <c r="R101" s="258"/>
      <c r="S101" s="258"/>
      <c r="T101" s="258"/>
      <c r="U101" s="258"/>
      <c r="V101" s="258"/>
      <c r="W101" s="258"/>
      <c r="X101" s="259"/>
      <c r="Y101" s="259"/>
      <c r="Z101" s="259"/>
      <c r="AA101" s="259"/>
      <c r="AB101" s="259"/>
      <c r="AC101" s="259"/>
      <c r="AD101" s="259"/>
      <c r="AE101" s="259"/>
      <c r="AF101" s="260"/>
      <c r="AG101" s="260"/>
      <c r="AH101" s="260"/>
      <c r="AI101" s="88"/>
      <c r="AJ101" s="186"/>
      <c r="AK101" s="186"/>
      <c r="AL101" s="192"/>
      <c r="AM101" s="193"/>
      <c r="AN101" s="196"/>
    </row>
    <row r="102" spans="1:40" s="35" customFormat="1" ht="20.45" customHeight="1">
      <c r="A102" s="27"/>
      <c r="B102" s="184"/>
      <c r="C102" s="257"/>
      <c r="D102" s="257"/>
      <c r="E102" s="257"/>
      <c r="F102" s="257"/>
      <c r="G102" s="257"/>
      <c r="H102" s="257"/>
      <c r="I102" s="257"/>
      <c r="J102" s="257"/>
      <c r="K102" s="257"/>
      <c r="L102" s="257"/>
      <c r="M102" s="185"/>
      <c r="N102" s="257"/>
      <c r="O102" s="257"/>
      <c r="P102" s="257"/>
      <c r="Q102" s="257"/>
      <c r="R102" s="258"/>
      <c r="S102" s="258"/>
      <c r="T102" s="258"/>
      <c r="U102" s="258"/>
      <c r="V102" s="258"/>
      <c r="W102" s="258"/>
      <c r="X102" s="259"/>
      <c r="Y102" s="259"/>
      <c r="Z102" s="259"/>
      <c r="AA102" s="259"/>
      <c r="AB102" s="259"/>
      <c r="AC102" s="259"/>
      <c r="AD102" s="259"/>
      <c r="AE102" s="259"/>
      <c r="AF102" s="260"/>
      <c r="AG102" s="260"/>
      <c r="AH102" s="260"/>
      <c r="AI102" s="88"/>
      <c r="AJ102" s="186"/>
      <c r="AK102" s="186"/>
      <c r="AL102" s="192"/>
      <c r="AM102" s="193"/>
      <c r="AN102" s="196"/>
    </row>
    <row r="103" spans="1:40" s="35" customFormat="1" ht="20.45" customHeight="1">
      <c r="A103" s="27"/>
      <c r="C103" s="257"/>
      <c r="D103" s="257"/>
      <c r="E103" s="257"/>
      <c r="F103" s="257"/>
      <c r="G103" s="257"/>
      <c r="H103" s="257"/>
      <c r="I103" s="257"/>
      <c r="J103" s="257"/>
      <c r="K103" s="257"/>
      <c r="L103" s="257"/>
      <c r="M103" s="185"/>
      <c r="N103" s="257"/>
      <c r="O103" s="257"/>
      <c r="P103" s="257"/>
      <c r="Q103" s="257"/>
      <c r="R103" s="258"/>
      <c r="S103" s="258"/>
      <c r="T103" s="258"/>
      <c r="U103" s="258"/>
      <c r="V103" s="258"/>
      <c r="W103" s="258"/>
      <c r="X103" s="259"/>
      <c r="Y103" s="259"/>
      <c r="Z103" s="259"/>
      <c r="AA103" s="259"/>
      <c r="AB103" s="259"/>
      <c r="AC103" s="259"/>
      <c r="AD103" s="259"/>
      <c r="AE103" s="259"/>
      <c r="AF103" s="260"/>
      <c r="AG103" s="260"/>
      <c r="AH103" s="260"/>
      <c r="AI103" s="88"/>
      <c r="AJ103" s="186"/>
      <c r="AK103" s="186"/>
      <c r="AL103" s="192"/>
      <c r="AM103" s="193"/>
      <c r="AN103" s="196"/>
    </row>
    <row r="104" spans="1:40" s="35" customFormat="1" ht="20.45" customHeight="1">
      <c r="A104" s="27"/>
      <c r="B104" s="184"/>
      <c r="C104" s="257"/>
      <c r="D104" s="257"/>
      <c r="E104" s="257"/>
      <c r="F104" s="257"/>
      <c r="G104" s="257"/>
      <c r="H104" s="257"/>
      <c r="I104" s="257"/>
      <c r="J104" s="257"/>
      <c r="K104" s="257"/>
      <c r="L104" s="257"/>
      <c r="M104" s="185"/>
      <c r="N104" s="257"/>
      <c r="O104" s="257"/>
      <c r="P104" s="257"/>
      <c r="Q104" s="257"/>
      <c r="R104" s="258"/>
      <c r="S104" s="258"/>
      <c r="T104" s="258"/>
      <c r="U104" s="258"/>
      <c r="V104" s="258"/>
      <c r="W104" s="258"/>
      <c r="X104" s="259"/>
      <c r="Y104" s="259"/>
      <c r="Z104" s="259"/>
      <c r="AA104" s="259"/>
      <c r="AB104" s="259"/>
      <c r="AC104" s="259"/>
      <c r="AD104" s="259"/>
      <c r="AE104" s="259"/>
      <c r="AF104" s="260"/>
      <c r="AG104" s="260"/>
      <c r="AH104" s="260"/>
      <c r="AI104" s="88"/>
      <c r="AJ104" s="186"/>
      <c r="AK104" s="186"/>
      <c r="AL104" s="192"/>
      <c r="AM104" s="193"/>
      <c r="AN104" s="196"/>
    </row>
    <row r="105" spans="1:40" s="35" customFormat="1" ht="20.45" customHeight="1">
      <c r="A105" s="27"/>
      <c r="C105" s="257"/>
      <c r="D105" s="257"/>
      <c r="E105" s="257"/>
      <c r="F105" s="257"/>
      <c r="G105" s="257"/>
      <c r="H105" s="257"/>
      <c r="I105" s="257"/>
      <c r="J105" s="257"/>
      <c r="K105" s="257"/>
      <c r="L105" s="257"/>
      <c r="M105" s="185"/>
      <c r="N105" s="257"/>
      <c r="O105" s="257"/>
      <c r="P105" s="257"/>
      <c r="Q105" s="257"/>
      <c r="R105" s="258"/>
      <c r="S105" s="258"/>
      <c r="T105" s="258"/>
      <c r="U105" s="258"/>
      <c r="V105" s="258"/>
      <c r="W105" s="258"/>
      <c r="X105" s="259"/>
      <c r="Y105" s="259"/>
      <c r="Z105" s="259"/>
      <c r="AA105" s="259"/>
      <c r="AB105" s="259"/>
      <c r="AC105" s="259"/>
      <c r="AD105" s="259"/>
      <c r="AE105" s="259"/>
      <c r="AF105" s="260"/>
      <c r="AG105" s="260"/>
      <c r="AH105" s="260"/>
      <c r="AI105" s="88"/>
      <c r="AJ105" s="186"/>
      <c r="AK105" s="186"/>
      <c r="AL105" s="192"/>
      <c r="AM105" s="193"/>
      <c r="AN105" s="196"/>
    </row>
    <row r="106" spans="1:40" s="35" customFormat="1" ht="20.45" customHeight="1">
      <c r="A106" s="27"/>
      <c r="B106" s="184"/>
      <c r="C106" s="257"/>
      <c r="D106" s="257"/>
      <c r="E106" s="257"/>
      <c r="F106" s="257"/>
      <c r="G106" s="257"/>
      <c r="H106" s="257"/>
      <c r="I106" s="257"/>
      <c r="J106" s="257"/>
      <c r="K106" s="257"/>
      <c r="L106" s="257"/>
      <c r="M106" s="185"/>
      <c r="N106" s="257"/>
      <c r="O106" s="257"/>
      <c r="P106" s="257"/>
      <c r="Q106" s="257"/>
      <c r="R106" s="258"/>
      <c r="S106" s="258"/>
      <c r="T106" s="258"/>
      <c r="U106" s="258"/>
      <c r="V106" s="258"/>
      <c r="W106" s="258"/>
      <c r="X106" s="259"/>
      <c r="Y106" s="259"/>
      <c r="Z106" s="259"/>
      <c r="AA106" s="259"/>
      <c r="AB106" s="259"/>
      <c r="AC106" s="259"/>
      <c r="AD106" s="259"/>
      <c r="AE106" s="259"/>
      <c r="AF106" s="260"/>
      <c r="AG106" s="260"/>
      <c r="AH106" s="260"/>
      <c r="AI106" s="88"/>
      <c r="AJ106" s="186"/>
      <c r="AK106" s="186"/>
      <c r="AL106" s="192"/>
      <c r="AM106" s="193"/>
      <c r="AN106" s="196"/>
    </row>
    <row r="107" spans="1:40" s="35" customFormat="1" ht="20.45" customHeight="1">
      <c r="A107" s="27"/>
      <c r="C107" s="257"/>
      <c r="D107" s="257"/>
      <c r="E107" s="257"/>
      <c r="F107" s="257"/>
      <c r="G107" s="257"/>
      <c r="H107" s="257"/>
      <c r="I107" s="257"/>
      <c r="J107" s="257"/>
      <c r="K107" s="257"/>
      <c r="L107" s="257"/>
      <c r="M107" s="185"/>
      <c r="N107" s="257"/>
      <c r="O107" s="257"/>
      <c r="P107" s="257"/>
      <c r="Q107" s="257"/>
      <c r="R107" s="258"/>
      <c r="S107" s="258"/>
      <c r="T107" s="258"/>
      <c r="U107" s="258"/>
      <c r="V107" s="258"/>
      <c r="W107" s="258"/>
      <c r="X107" s="259"/>
      <c r="Y107" s="259"/>
      <c r="Z107" s="259"/>
      <c r="AA107" s="259"/>
      <c r="AB107" s="259"/>
      <c r="AC107" s="259"/>
      <c r="AD107" s="259"/>
      <c r="AE107" s="259"/>
      <c r="AF107" s="260"/>
      <c r="AG107" s="260"/>
      <c r="AH107" s="260"/>
      <c r="AI107" s="88"/>
      <c r="AJ107" s="186"/>
      <c r="AK107" s="186"/>
      <c r="AL107" s="192"/>
      <c r="AM107" s="193"/>
      <c r="AN107" s="196"/>
    </row>
    <row r="108" spans="1:40" s="35" customFormat="1" ht="20.45" customHeight="1">
      <c r="A108" s="27"/>
      <c r="B108" s="184"/>
      <c r="C108" s="257"/>
      <c r="D108" s="257"/>
      <c r="E108" s="257"/>
      <c r="F108" s="257"/>
      <c r="G108" s="257"/>
      <c r="H108" s="257"/>
      <c r="I108" s="257"/>
      <c r="J108" s="257"/>
      <c r="K108" s="257"/>
      <c r="L108" s="257"/>
      <c r="M108" s="185"/>
      <c r="N108" s="257"/>
      <c r="O108" s="257"/>
      <c r="P108" s="257"/>
      <c r="Q108" s="257"/>
      <c r="R108" s="258"/>
      <c r="S108" s="258"/>
      <c r="T108" s="258"/>
      <c r="U108" s="258"/>
      <c r="V108" s="258"/>
      <c r="W108" s="258"/>
      <c r="X108" s="259"/>
      <c r="Y108" s="259"/>
      <c r="Z108" s="259"/>
      <c r="AA108" s="259"/>
      <c r="AB108" s="259"/>
      <c r="AC108" s="259"/>
      <c r="AD108" s="259"/>
      <c r="AE108" s="259"/>
      <c r="AF108" s="260"/>
      <c r="AG108" s="260"/>
      <c r="AH108" s="260"/>
      <c r="AI108" s="88"/>
      <c r="AJ108" s="186"/>
      <c r="AK108" s="186"/>
      <c r="AL108" s="192"/>
      <c r="AM108" s="193"/>
      <c r="AN108" s="196"/>
    </row>
    <row r="109" spans="1:40" s="35" customFormat="1" ht="20.45" customHeight="1">
      <c r="A109" s="27"/>
      <c r="C109" s="257"/>
      <c r="D109" s="257"/>
      <c r="E109" s="257"/>
      <c r="F109" s="257"/>
      <c r="G109" s="257"/>
      <c r="H109" s="257"/>
      <c r="I109" s="257"/>
      <c r="J109" s="257"/>
      <c r="K109" s="257"/>
      <c r="L109" s="257"/>
      <c r="M109" s="185"/>
      <c r="N109" s="257"/>
      <c r="O109" s="257"/>
      <c r="P109" s="257"/>
      <c r="Q109" s="257"/>
      <c r="R109" s="258"/>
      <c r="S109" s="258"/>
      <c r="T109" s="258"/>
      <c r="U109" s="258"/>
      <c r="V109" s="258"/>
      <c r="W109" s="258"/>
      <c r="X109" s="259"/>
      <c r="Y109" s="259"/>
      <c r="Z109" s="259"/>
      <c r="AA109" s="259"/>
      <c r="AB109" s="259"/>
      <c r="AC109" s="259"/>
      <c r="AD109" s="259"/>
      <c r="AE109" s="259"/>
      <c r="AF109" s="260"/>
      <c r="AG109" s="260"/>
      <c r="AH109" s="260"/>
      <c r="AI109" s="88"/>
      <c r="AJ109" s="186"/>
      <c r="AK109" s="186"/>
      <c r="AL109" s="192"/>
      <c r="AM109" s="193"/>
      <c r="AN109" s="196"/>
    </row>
    <row r="110" spans="1:40" s="35" customFormat="1" ht="20.45" customHeight="1">
      <c r="A110" s="27"/>
      <c r="B110" s="184"/>
      <c r="C110" s="257"/>
      <c r="D110" s="257"/>
      <c r="E110" s="257"/>
      <c r="F110" s="257"/>
      <c r="G110" s="257"/>
      <c r="H110" s="257"/>
      <c r="I110" s="257"/>
      <c r="J110" s="257"/>
      <c r="K110" s="257"/>
      <c r="L110" s="257"/>
      <c r="M110" s="185"/>
      <c r="N110" s="257"/>
      <c r="O110" s="257"/>
      <c r="P110" s="257"/>
      <c r="Q110" s="257"/>
      <c r="R110" s="258"/>
      <c r="S110" s="258"/>
      <c r="T110" s="258"/>
      <c r="U110" s="258"/>
      <c r="V110" s="258"/>
      <c r="W110" s="258"/>
      <c r="X110" s="259"/>
      <c r="Y110" s="259"/>
      <c r="Z110" s="259"/>
      <c r="AA110" s="259"/>
      <c r="AB110" s="259"/>
      <c r="AC110" s="259"/>
      <c r="AD110" s="259"/>
      <c r="AE110" s="259"/>
      <c r="AF110" s="260"/>
      <c r="AG110" s="260"/>
      <c r="AH110" s="260"/>
      <c r="AI110" s="88"/>
      <c r="AJ110" s="186"/>
      <c r="AK110" s="186"/>
      <c r="AL110" s="192"/>
      <c r="AM110" s="193"/>
      <c r="AN110" s="196"/>
    </row>
    <row r="111" spans="1:40" s="35" customFormat="1" ht="20.45" customHeight="1">
      <c r="A111" s="27"/>
      <c r="C111" s="257"/>
      <c r="D111" s="257"/>
      <c r="E111" s="257"/>
      <c r="F111" s="257"/>
      <c r="G111" s="257"/>
      <c r="H111" s="257"/>
      <c r="I111" s="257"/>
      <c r="J111" s="257"/>
      <c r="K111" s="257"/>
      <c r="L111" s="257"/>
      <c r="M111" s="185"/>
      <c r="N111" s="257"/>
      <c r="O111" s="257"/>
      <c r="P111" s="257"/>
      <c r="Q111" s="257"/>
      <c r="R111" s="258"/>
      <c r="S111" s="258"/>
      <c r="T111" s="258"/>
      <c r="U111" s="258"/>
      <c r="V111" s="258"/>
      <c r="W111" s="258"/>
      <c r="X111" s="259"/>
      <c r="Y111" s="259"/>
      <c r="Z111" s="259"/>
      <c r="AA111" s="259"/>
      <c r="AB111" s="259"/>
      <c r="AC111" s="259"/>
      <c r="AD111" s="259"/>
      <c r="AE111" s="259"/>
      <c r="AF111" s="260"/>
      <c r="AG111" s="260"/>
      <c r="AH111" s="260"/>
      <c r="AI111" s="88"/>
      <c r="AJ111" s="186"/>
      <c r="AK111" s="186"/>
      <c r="AL111" s="192"/>
      <c r="AM111" s="193"/>
      <c r="AN111" s="196"/>
    </row>
    <row r="112" spans="1:40" s="35" customFormat="1" ht="20.45" customHeight="1">
      <c r="A112" s="27"/>
      <c r="B112" s="184"/>
      <c r="C112" s="257"/>
      <c r="D112" s="257"/>
      <c r="E112" s="257"/>
      <c r="F112" s="257"/>
      <c r="G112" s="257"/>
      <c r="H112" s="257"/>
      <c r="I112" s="257"/>
      <c r="J112" s="257"/>
      <c r="K112" s="257"/>
      <c r="L112" s="257"/>
      <c r="M112" s="185"/>
      <c r="N112" s="257"/>
      <c r="O112" s="257"/>
      <c r="P112" s="257"/>
      <c r="Q112" s="257"/>
      <c r="R112" s="258"/>
      <c r="S112" s="258"/>
      <c r="T112" s="258"/>
      <c r="U112" s="258"/>
      <c r="V112" s="258"/>
      <c r="W112" s="258"/>
      <c r="X112" s="259"/>
      <c r="Y112" s="259"/>
      <c r="Z112" s="259"/>
      <c r="AA112" s="259"/>
      <c r="AB112" s="259"/>
      <c r="AC112" s="259"/>
      <c r="AD112" s="259"/>
      <c r="AE112" s="259"/>
      <c r="AF112" s="260"/>
      <c r="AG112" s="260"/>
      <c r="AH112" s="260"/>
      <c r="AI112" s="88"/>
      <c r="AJ112" s="186"/>
      <c r="AK112" s="186"/>
      <c r="AL112" s="192"/>
      <c r="AM112" s="193"/>
      <c r="AN112" s="196"/>
    </row>
    <row r="113" spans="1:40" s="35" customFormat="1" ht="20.45" customHeight="1">
      <c r="A113" s="27"/>
      <c r="C113" s="257"/>
      <c r="D113" s="257"/>
      <c r="E113" s="257"/>
      <c r="F113" s="257"/>
      <c r="G113" s="257"/>
      <c r="H113" s="257"/>
      <c r="I113" s="257"/>
      <c r="J113" s="257"/>
      <c r="K113" s="257"/>
      <c r="L113" s="257"/>
      <c r="M113" s="185"/>
      <c r="N113" s="257"/>
      <c r="O113" s="257"/>
      <c r="P113" s="257"/>
      <c r="Q113" s="257"/>
      <c r="R113" s="258"/>
      <c r="S113" s="258"/>
      <c r="T113" s="258"/>
      <c r="U113" s="258"/>
      <c r="V113" s="258"/>
      <c r="W113" s="258"/>
      <c r="X113" s="259"/>
      <c r="Y113" s="259"/>
      <c r="Z113" s="259"/>
      <c r="AA113" s="259"/>
      <c r="AB113" s="259"/>
      <c r="AC113" s="259"/>
      <c r="AD113" s="259"/>
      <c r="AE113" s="259"/>
      <c r="AF113" s="260"/>
      <c r="AG113" s="260"/>
      <c r="AH113" s="260"/>
      <c r="AI113" s="88"/>
      <c r="AJ113" s="186"/>
      <c r="AK113" s="186"/>
      <c r="AL113" s="192"/>
      <c r="AM113" s="193"/>
      <c r="AN113" s="196"/>
    </row>
    <row r="114" spans="1:40" s="35" customFormat="1" ht="20.45" customHeight="1">
      <c r="A114" s="27"/>
      <c r="B114" s="184"/>
      <c r="C114" s="257"/>
      <c r="D114" s="257"/>
      <c r="E114" s="257"/>
      <c r="F114" s="257"/>
      <c r="G114" s="257"/>
      <c r="H114" s="257"/>
      <c r="I114" s="257"/>
      <c r="J114" s="257"/>
      <c r="K114" s="257"/>
      <c r="L114" s="257"/>
      <c r="M114" s="185"/>
      <c r="N114" s="257"/>
      <c r="O114" s="257"/>
      <c r="P114" s="257"/>
      <c r="Q114" s="257"/>
      <c r="R114" s="258"/>
      <c r="S114" s="258"/>
      <c r="T114" s="258"/>
      <c r="U114" s="258"/>
      <c r="V114" s="258"/>
      <c r="W114" s="258"/>
      <c r="X114" s="259"/>
      <c r="Y114" s="259"/>
      <c r="Z114" s="259"/>
      <c r="AA114" s="259"/>
      <c r="AB114" s="259"/>
      <c r="AC114" s="259"/>
      <c r="AD114" s="259"/>
      <c r="AE114" s="259"/>
      <c r="AF114" s="260"/>
      <c r="AG114" s="260"/>
      <c r="AH114" s="260"/>
      <c r="AI114" s="88"/>
      <c r="AJ114" s="186"/>
      <c r="AK114" s="186"/>
      <c r="AL114" s="192"/>
      <c r="AM114" s="193"/>
      <c r="AN114" s="196"/>
    </row>
    <row r="115" spans="1:40" s="35" customFormat="1" ht="20.45" customHeight="1">
      <c r="A115" s="27"/>
      <c r="C115" s="257"/>
      <c r="D115" s="257"/>
      <c r="E115" s="257"/>
      <c r="F115" s="257"/>
      <c r="G115" s="257"/>
      <c r="H115" s="257"/>
      <c r="I115" s="257"/>
      <c r="J115" s="257"/>
      <c r="K115" s="257"/>
      <c r="L115" s="257"/>
      <c r="M115" s="185"/>
      <c r="N115" s="257"/>
      <c r="O115" s="257"/>
      <c r="P115" s="257"/>
      <c r="Q115" s="257"/>
      <c r="R115" s="258"/>
      <c r="S115" s="258"/>
      <c r="T115" s="258"/>
      <c r="U115" s="258"/>
      <c r="V115" s="258"/>
      <c r="W115" s="258"/>
      <c r="X115" s="259"/>
      <c r="Y115" s="259"/>
      <c r="Z115" s="259"/>
      <c r="AA115" s="259"/>
      <c r="AB115" s="259"/>
      <c r="AC115" s="259"/>
      <c r="AD115" s="259"/>
      <c r="AE115" s="259"/>
      <c r="AF115" s="260"/>
      <c r="AG115" s="260"/>
      <c r="AH115" s="260"/>
      <c r="AI115" s="88"/>
      <c r="AJ115" s="186"/>
      <c r="AK115" s="186"/>
      <c r="AL115" s="192"/>
      <c r="AM115" s="193"/>
      <c r="AN115" s="196"/>
    </row>
    <row r="116" spans="1:40" s="35" customFormat="1" ht="20.45" customHeight="1">
      <c r="A116" s="27"/>
      <c r="B116" s="184"/>
      <c r="C116" s="257"/>
      <c r="D116" s="257"/>
      <c r="E116" s="257"/>
      <c r="F116" s="257"/>
      <c r="G116" s="257"/>
      <c r="H116" s="257"/>
      <c r="I116" s="257"/>
      <c r="J116" s="257"/>
      <c r="K116" s="257"/>
      <c r="L116" s="257"/>
      <c r="M116" s="185"/>
      <c r="N116" s="257"/>
      <c r="O116" s="257"/>
      <c r="P116" s="257"/>
      <c r="Q116" s="257"/>
      <c r="R116" s="258"/>
      <c r="S116" s="258"/>
      <c r="T116" s="258"/>
      <c r="U116" s="258"/>
      <c r="V116" s="258"/>
      <c r="W116" s="258"/>
      <c r="X116" s="259"/>
      <c r="Y116" s="259"/>
      <c r="Z116" s="259"/>
      <c r="AA116" s="259"/>
      <c r="AB116" s="259"/>
      <c r="AC116" s="259"/>
      <c r="AD116" s="259"/>
      <c r="AE116" s="259"/>
      <c r="AF116" s="260"/>
      <c r="AG116" s="260"/>
      <c r="AH116" s="260"/>
      <c r="AI116" s="88"/>
      <c r="AJ116" s="186"/>
      <c r="AK116" s="186"/>
      <c r="AL116" s="192"/>
      <c r="AM116" s="193"/>
      <c r="AN116" s="196"/>
    </row>
    <row r="117" spans="1:40" s="35" customFormat="1" ht="20.45" customHeight="1">
      <c r="A117" s="27"/>
      <c r="C117" s="257"/>
      <c r="D117" s="257"/>
      <c r="E117" s="257"/>
      <c r="F117" s="257"/>
      <c r="G117" s="257"/>
      <c r="H117" s="257"/>
      <c r="I117" s="257"/>
      <c r="J117" s="257"/>
      <c r="K117" s="257"/>
      <c r="L117" s="257"/>
      <c r="M117" s="185"/>
      <c r="N117" s="257"/>
      <c r="O117" s="257"/>
      <c r="P117" s="257"/>
      <c r="Q117" s="257"/>
      <c r="R117" s="258"/>
      <c r="S117" s="258"/>
      <c r="T117" s="258"/>
      <c r="U117" s="258"/>
      <c r="V117" s="258"/>
      <c r="W117" s="258"/>
      <c r="X117" s="259"/>
      <c r="Y117" s="259"/>
      <c r="Z117" s="259"/>
      <c r="AA117" s="259"/>
      <c r="AB117" s="259"/>
      <c r="AC117" s="259"/>
      <c r="AD117" s="259"/>
      <c r="AE117" s="259"/>
      <c r="AF117" s="260"/>
      <c r="AG117" s="260"/>
      <c r="AH117" s="260"/>
      <c r="AI117" s="88"/>
      <c r="AJ117" s="186"/>
      <c r="AK117" s="186"/>
      <c r="AL117" s="192"/>
      <c r="AM117" s="193"/>
      <c r="AN117" s="196"/>
    </row>
    <row r="118" spans="1:40" s="35" customFormat="1" ht="20.45" customHeight="1">
      <c r="A118" s="27"/>
      <c r="B118" s="184"/>
      <c r="C118" s="257"/>
      <c r="D118" s="257"/>
      <c r="E118" s="257"/>
      <c r="F118" s="257"/>
      <c r="G118" s="257"/>
      <c r="H118" s="257"/>
      <c r="I118" s="257"/>
      <c r="J118" s="257"/>
      <c r="K118" s="257"/>
      <c r="L118" s="257"/>
      <c r="M118" s="185"/>
      <c r="N118" s="257"/>
      <c r="O118" s="257"/>
      <c r="P118" s="257"/>
      <c r="Q118" s="257"/>
      <c r="R118" s="258"/>
      <c r="S118" s="258"/>
      <c r="T118" s="258"/>
      <c r="U118" s="258"/>
      <c r="V118" s="258"/>
      <c r="W118" s="258"/>
      <c r="X118" s="259"/>
      <c r="Y118" s="259"/>
      <c r="Z118" s="259"/>
      <c r="AA118" s="259"/>
      <c r="AB118" s="259"/>
      <c r="AC118" s="259"/>
      <c r="AD118" s="259"/>
      <c r="AE118" s="259"/>
      <c r="AF118" s="260"/>
      <c r="AG118" s="260"/>
      <c r="AH118" s="260"/>
      <c r="AI118" s="88"/>
      <c r="AJ118" s="186"/>
      <c r="AK118" s="186"/>
      <c r="AL118" s="192"/>
      <c r="AM118" s="193"/>
      <c r="AN118" s="196"/>
    </row>
    <row r="119" spans="1:40" s="35" customFormat="1" ht="20.45" customHeight="1">
      <c r="A119" s="27"/>
      <c r="C119" s="257"/>
      <c r="D119" s="257"/>
      <c r="E119" s="257"/>
      <c r="F119" s="257"/>
      <c r="G119" s="257"/>
      <c r="H119" s="257"/>
      <c r="I119" s="257"/>
      <c r="J119" s="257"/>
      <c r="K119" s="257"/>
      <c r="L119" s="257"/>
      <c r="M119" s="185"/>
      <c r="N119" s="257"/>
      <c r="O119" s="257"/>
      <c r="P119" s="257"/>
      <c r="Q119" s="257"/>
      <c r="R119" s="258"/>
      <c r="S119" s="258"/>
      <c r="T119" s="258"/>
      <c r="U119" s="258"/>
      <c r="V119" s="258"/>
      <c r="W119" s="258"/>
      <c r="X119" s="259"/>
      <c r="Y119" s="259"/>
      <c r="Z119" s="259"/>
      <c r="AA119" s="259"/>
      <c r="AB119" s="259"/>
      <c r="AC119" s="259"/>
      <c r="AD119" s="259"/>
      <c r="AE119" s="259"/>
      <c r="AF119" s="260"/>
      <c r="AG119" s="260"/>
      <c r="AH119" s="260"/>
      <c r="AI119" s="88"/>
      <c r="AJ119" s="186"/>
      <c r="AK119" s="186"/>
      <c r="AL119" s="192"/>
      <c r="AM119" s="193"/>
      <c r="AN119" s="196"/>
    </row>
    <row r="120" spans="1:40" s="35" customFormat="1" ht="20.45" customHeight="1">
      <c r="A120" s="27"/>
      <c r="B120" s="184"/>
      <c r="C120" s="257"/>
      <c r="D120" s="257"/>
      <c r="E120" s="257"/>
      <c r="F120" s="257"/>
      <c r="G120" s="257"/>
      <c r="H120" s="257"/>
      <c r="I120" s="257"/>
      <c r="J120" s="257"/>
      <c r="K120" s="257"/>
      <c r="L120" s="257"/>
      <c r="M120" s="185"/>
      <c r="N120" s="257"/>
      <c r="O120" s="257"/>
      <c r="P120" s="257"/>
      <c r="Q120" s="257"/>
      <c r="R120" s="258"/>
      <c r="S120" s="258"/>
      <c r="T120" s="258"/>
      <c r="U120" s="258"/>
      <c r="V120" s="258"/>
      <c r="W120" s="258"/>
      <c r="X120" s="259"/>
      <c r="Y120" s="259"/>
      <c r="Z120" s="259"/>
      <c r="AA120" s="259"/>
      <c r="AB120" s="259"/>
      <c r="AC120" s="259"/>
      <c r="AD120" s="259"/>
      <c r="AE120" s="259"/>
      <c r="AF120" s="260"/>
      <c r="AG120" s="260"/>
      <c r="AH120" s="260"/>
      <c r="AI120" s="88"/>
      <c r="AJ120" s="186"/>
      <c r="AK120" s="186"/>
      <c r="AL120" s="192"/>
      <c r="AM120" s="193"/>
      <c r="AN120" s="196"/>
    </row>
    <row r="121" spans="1:40" s="35" customFormat="1" ht="20.45" customHeight="1">
      <c r="A121" s="27"/>
      <c r="C121" s="257"/>
      <c r="D121" s="257"/>
      <c r="E121" s="257"/>
      <c r="F121" s="257"/>
      <c r="G121" s="257"/>
      <c r="H121" s="257"/>
      <c r="I121" s="257"/>
      <c r="J121" s="257"/>
      <c r="K121" s="257"/>
      <c r="L121" s="257"/>
      <c r="M121" s="185"/>
      <c r="N121" s="257"/>
      <c r="O121" s="257"/>
      <c r="P121" s="257"/>
      <c r="Q121" s="257"/>
      <c r="R121" s="258"/>
      <c r="S121" s="258"/>
      <c r="T121" s="258"/>
      <c r="U121" s="258"/>
      <c r="V121" s="258"/>
      <c r="W121" s="258"/>
      <c r="X121" s="259"/>
      <c r="Y121" s="259"/>
      <c r="Z121" s="259"/>
      <c r="AA121" s="259"/>
      <c r="AB121" s="259"/>
      <c r="AC121" s="259"/>
      <c r="AD121" s="259"/>
      <c r="AE121" s="259"/>
      <c r="AF121" s="260"/>
      <c r="AG121" s="260"/>
      <c r="AH121" s="260"/>
      <c r="AI121" s="88"/>
      <c r="AJ121" s="186"/>
      <c r="AK121" s="186"/>
      <c r="AL121" s="192"/>
      <c r="AM121" s="193"/>
      <c r="AN121" s="196"/>
    </row>
    <row r="122" spans="1:40" s="35" customFormat="1" ht="20.45" customHeight="1">
      <c r="A122" s="27"/>
      <c r="B122" s="184"/>
      <c r="C122" s="257"/>
      <c r="D122" s="257"/>
      <c r="E122" s="257"/>
      <c r="F122" s="257"/>
      <c r="G122" s="257"/>
      <c r="H122" s="257"/>
      <c r="I122" s="257"/>
      <c r="J122" s="257"/>
      <c r="K122" s="257"/>
      <c r="L122" s="257"/>
      <c r="M122" s="185"/>
      <c r="N122" s="257"/>
      <c r="O122" s="257"/>
      <c r="P122" s="257"/>
      <c r="Q122" s="257"/>
      <c r="R122" s="258"/>
      <c r="S122" s="258"/>
      <c r="T122" s="258"/>
      <c r="U122" s="258"/>
      <c r="V122" s="258"/>
      <c r="W122" s="258"/>
      <c r="X122" s="259"/>
      <c r="Y122" s="259"/>
      <c r="Z122" s="259"/>
      <c r="AA122" s="259"/>
      <c r="AB122" s="259"/>
      <c r="AC122" s="259"/>
      <c r="AD122" s="259"/>
      <c r="AE122" s="259"/>
      <c r="AF122" s="260"/>
      <c r="AG122" s="260"/>
      <c r="AH122" s="260"/>
      <c r="AI122" s="88"/>
      <c r="AJ122" s="186"/>
      <c r="AK122" s="186"/>
      <c r="AL122" s="192"/>
      <c r="AM122" s="193"/>
      <c r="AN122" s="196"/>
    </row>
    <row r="123" spans="1:40" s="35" customFormat="1" ht="20.45" customHeight="1">
      <c r="A123" s="27"/>
      <c r="C123" s="257"/>
      <c r="D123" s="257"/>
      <c r="E123" s="257"/>
      <c r="F123" s="257"/>
      <c r="G123" s="257"/>
      <c r="H123" s="257"/>
      <c r="I123" s="257"/>
      <c r="J123" s="257"/>
      <c r="K123" s="257"/>
      <c r="L123" s="257"/>
      <c r="M123" s="185"/>
      <c r="N123" s="257"/>
      <c r="O123" s="257"/>
      <c r="P123" s="257"/>
      <c r="Q123" s="257"/>
      <c r="R123" s="258"/>
      <c r="S123" s="258"/>
      <c r="T123" s="258"/>
      <c r="U123" s="258"/>
      <c r="V123" s="258"/>
      <c r="W123" s="258"/>
      <c r="X123" s="259"/>
      <c r="Y123" s="259"/>
      <c r="Z123" s="259"/>
      <c r="AA123" s="259"/>
      <c r="AB123" s="259"/>
      <c r="AC123" s="259"/>
      <c r="AD123" s="259"/>
      <c r="AE123" s="259"/>
      <c r="AF123" s="260"/>
      <c r="AG123" s="260"/>
      <c r="AH123" s="260"/>
      <c r="AI123" s="88"/>
      <c r="AJ123" s="186"/>
      <c r="AK123" s="186"/>
      <c r="AL123" s="192"/>
      <c r="AM123" s="193"/>
      <c r="AN123" s="196"/>
    </row>
    <row r="124" spans="1:40" s="35" customFormat="1">
      <c r="A124" s="27"/>
      <c r="AJ124" s="186"/>
      <c r="AK124" s="186"/>
      <c r="AL124" s="192"/>
      <c r="AM124" s="193"/>
      <c r="AN124" s="196"/>
    </row>
  </sheetData>
  <sheetProtection algorithmName="SHA-512" hashValue="vDfQ9bvpg8FcYLonFAWjDP3BJIwPGqvuRL8cHazCJCdoxkZa/e2Ev20I5OXdb6/DlKswhMJkEWxyDKxn5W19iw==" saltValue="dh7RBIUwYaZUM4h54EFqSQ==" spinCount="100000" sheet="1" objects="1" scenarios="1" formatCells="0"/>
  <mergeCells count="456">
    <mergeCell ref="W31:AI31"/>
    <mergeCell ref="AE23:AI23"/>
    <mergeCell ref="AE30:AI30"/>
    <mergeCell ref="F21:R21"/>
    <mergeCell ref="F29:R29"/>
    <mergeCell ref="N22:R22"/>
    <mergeCell ref="F24:R24"/>
    <mergeCell ref="W23:AB23"/>
    <mergeCell ref="L2:R2"/>
    <mergeCell ref="I16:K16"/>
    <mergeCell ref="L16:N16"/>
    <mergeCell ref="H14:AI14"/>
    <mergeCell ref="O16:AI16"/>
    <mergeCell ref="A6:I6"/>
    <mergeCell ref="J6:P6"/>
    <mergeCell ref="S6:AA6"/>
    <mergeCell ref="AB6:AF6"/>
    <mergeCell ref="W22:AI22"/>
    <mergeCell ref="W29:AI29"/>
    <mergeCell ref="W24:AI24"/>
    <mergeCell ref="W30:AB30"/>
    <mergeCell ref="C22:D23"/>
    <mergeCell ref="F22:H22"/>
    <mergeCell ref="I22:K22"/>
    <mergeCell ref="N35:S35"/>
    <mergeCell ref="AA61:AI62"/>
    <mergeCell ref="AD35:AI35"/>
    <mergeCell ref="F32:R32"/>
    <mergeCell ref="G68:I68"/>
    <mergeCell ref="J68:L68"/>
    <mergeCell ref="M68:T68"/>
    <mergeCell ref="M67:T67"/>
    <mergeCell ref="M64:AB64"/>
    <mergeCell ref="AD67:AF67"/>
    <mergeCell ref="Z67:AB67"/>
    <mergeCell ref="J67:L67"/>
    <mergeCell ref="G67:I67"/>
    <mergeCell ref="C68:F68"/>
    <mergeCell ref="C67:F67"/>
    <mergeCell ref="F23:H23"/>
    <mergeCell ref="I23:K23"/>
    <mergeCell ref="C30:D31"/>
    <mergeCell ref="I31:K31"/>
    <mergeCell ref="F31:H31"/>
    <mergeCell ref="I30:K30"/>
    <mergeCell ref="F30:H30"/>
    <mergeCell ref="X78:AE78"/>
    <mergeCell ref="G38:H38"/>
    <mergeCell ref="R74:T74"/>
    <mergeCell ref="U74:W74"/>
    <mergeCell ref="X74:AE74"/>
    <mergeCell ref="P75:Q75"/>
    <mergeCell ref="N30:R30"/>
    <mergeCell ref="U66:AF66"/>
    <mergeCell ref="V68:X68"/>
    <mergeCell ref="Z68:AB68"/>
    <mergeCell ref="AD68:AF68"/>
    <mergeCell ref="V67:X67"/>
    <mergeCell ref="AF74:AH74"/>
    <mergeCell ref="R75:T75"/>
    <mergeCell ref="U75:W75"/>
    <mergeCell ref="X75:AE75"/>
    <mergeCell ref="AF78:AH78"/>
    <mergeCell ref="G71:J71"/>
    <mergeCell ref="O71:S71"/>
    <mergeCell ref="N74:O74"/>
    <mergeCell ref="C74:G74"/>
    <mergeCell ref="C75:G75"/>
    <mergeCell ref="H75:L75"/>
    <mergeCell ref="H74:L74"/>
    <mergeCell ref="C76:G76"/>
    <mergeCell ref="H76:L76"/>
    <mergeCell ref="P74:Q74"/>
    <mergeCell ref="C77:G77"/>
    <mergeCell ref="H77:L77"/>
    <mergeCell ref="U77:W77"/>
    <mergeCell ref="X77:AE77"/>
    <mergeCell ref="AF75:AH75"/>
    <mergeCell ref="AF77:AH77"/>
    <mergeCell ref="C78:G78"/>
    <mergeCell ref="H78:L78"/>
    <mergeCell ref="U78:W78"/>
    <mergeCell ref="N75:O75"/>
    <mergeCell ref="N77:O77"/>
    <mergeCell ref="P77:Q77"/>
    <mergeCell ref="R77:T77"/>
    <mergeCell ref="N78:O78"/>
    <mergeCell ref="P78:Q78"/>
    <mergeCell ref="R78:T78"/>
    <mergeCell ref="N76:O76"/>
    <mergeCell ref="P76:Q76"/>
    <mergeCell ref="R76:T76"/>
    <mergeCell ref="U76:W76"/>
    <mergeCell ref="X76:AE76"/>
    <mergeCell ref="AF76:AH76"/>
    <mergeCell ref="C118:G118"/>
    <mergeCell ref="H118:L118"/>
    <mergeCell ref="N118:O118"/>
    <mergeCell ref="P118:Q118"/>
    <mergeCell ref="U118:W118"/>
    <mergeCell ref="X118:AE118"/>
    <mergeCell ref="AF118:AH118"/>
    <mergeCell ref="C119:G119"/>
    <mergeCell ref="C117:G117"/>
    <mergeCell ref="H117:L117"/>
    <mergeCell ref="N117:O117"/>
    <mergeCell ref="P117:Q117"/>
    <mergeCell ref="U117:W117"/>
    <mergeCell ref="X117:AE117"/>
    <mergeCell ref="AF117:AH117"/>
    <mergeCell ref="R117:T117"/>
    <mergeCell ref="R118:T118"/>
    <mergeCell ref="C79:G79"/>
    <mergeCell ref="H79:L79"/>
    <mergeCell ref="N79:O79"/>
    <mergeCell ref="P79:Q79"/>
    <mergeCell ref="R79:T79"/>
    <mergeCell ref="U79:W79"/>
    <mergeCell ref="X79:AE79"/>
    <mergeCell ref="AF79:AH79"/>
    <mergeCell ref="C80:G80"/>
    <mergeCell ref="H80:L80"/>
    <mergeCell ref="N80:O80"/>
    <mergeCell ref="P80:Q80"/>
    <mergeCell ref="R80:T80"/>
    <mergeCell ref="U80:W80"/>
    <mergeCell ref="X80:AE80"/>
    <mergeCell ref="AF80:AH80"/>
    <mergeCell ref="C81:G81"/>
    <mergeCell ref="H81:L81"/>
    <mergeCell ref="N81:O81"/>
    <mergeCell ref="P81:Q81"/>
    <mergeCell ref="R81:T81"/>
    <mergeCell ref="U81:W81"/>
    <mergeCell ref="X81:AE81"/>
    <mergeCell ref="AF81:AH81"/>
    <mergeCell ref="C82:G82"/>
    <mergeCell ref="H82:L82"/>
    <mergeCell ref="N82:O82"/>
    <mergeCell ref="P82:Q82"/>
    <mergeCell ref="R82:T82"/>
    <mergeCell ref="U82:W82"/>
    <mergeCell ref="X82:AE82"/>
    <mergeCell ref="AF82:AH82"/>
    <mergeCell ref="C83:G83"/>
    <mergeCell ref="H83:L83"/>
    <mergeCell ref="N83:O83"/>
    <mergeCell ref="P83:Q83"/>
    <mergeCell ref="R83:T83"/>
    <mergeCell ref="U83:W83"/>
    <mergeCell ref="X83:AE83"/>
    <mergeCell ref="AF83:AH83"/>
    <mergeCell ref="C84:G84"/>
    <mergeCell ref="H84:L84"/>
    <mergeCell ref="N84:O84"/>
    <mergeCell ref="P84:Q84"/>
    <mergeCell ref="R84:T84"/>
    <mergeCell ref="U84:W84"/>
    <mergeCell ref="X84:AE84"/>
    <mergeCell ref="AF84:AH84"/>
    <mergeCell ref="C85:G85"/>
    <mergeCell ref="H85:L85"/>
    <mergeCell ref="N85:O85"/>
    <mergeCell ref="P85:Q85"/>
    <mergeCell ref="R85:T85"/>
    <mergeCell ref="U85:W85"/>
    <mergeCell ref="X85:AE85"/>
    <mergeCell ref="AF85:AH85"/>
    <mergeCell ref="C86:G86"/>
    <mergeCell ref="H86:L86"/>
    <mergeCell ref="N86:O86"/>
    <mergeCell ref="P86:Q86"/>
    <mergeCell ref="R86:T86"/>
    <mergeCell ref="U86:W86"/>
    <mergeCell ref="X86:AE86"/>
    <mergeCell ref="AF86:AH86"/>
    <mergeCell ref="C87:G87"/>
    <mergeCell ref="H87:L87"/>
    <mergeCell ref="N87:O87"/>
    <mergeCell ref="P87:Q87"/>
    <mergeCell ref="R87:T87"/>
    <mergeCell ref="U87:W87"/>
    <mergeCell ref="X87:AE87"/>
    <mergeCell ref="AF87:AH87"/>
    <mergeCell ref="C88:G88"/>
    <mergeCell ref="H88:L88"/>
    <mergeCell ref="N88:O88"/>
    <mergeCell ref="P88:Q88"/>
    <mergeCell ref="R88:T88"/>
    <mergeCell ref="U88:W88"/>
    <mergeCell ref="X88:AE88"/>
    <mergeCell ref="AF88:AH88"/>
    <mergeCell ref="C89:G89"/>
    <mergeCell ref="H89:L89"/>
    <mergeCell ref="N89:O89"/>
    <mergeCell ref="P89:Q89"/>
    <mergeCell ref="R89:T89"/>
    <mergeCell ref="U89:W89"/>
    <mergeCell ref="X89:AE89"/>
    <mergeCell ref="AF89:AH89"/>
    <mergeCell ref="C90:G90"/>
    <mergeCell ref="H90:L90"/>
    <mergeCell ref="N90:O90"/>
    <mergeCell ref="P90:Q90"/>
    <mergeCell ref="R90:T90"/>
    <mergeCell ref="U90:W90"/>
    <mergeCell ref="X90:AE90"/>
    <mergeCell ref="AF90:AH90"/>
    <mergeCell ref="C91:G91"/>
    <mergeCell ref="H91:L91"/>
    <mergeCell ref="N91:O91"/>
    <mergeCell ref="P91:Q91"/>
    <mergeCell ref="R91:T91"/>
    <mergeCell ref="U91:W91"/>
    <mergeCell ref="X91:AE91"/>
    <mergeCell ref="AF91:AH91"/>
    <mergeCell ref="C92:G92"/>
    <mergeCell ref="H92:L92"/>
    <mergeCell ref="N92:O92"/>
    <mergeCell ref="P92:Q92"/>
    <mergeCell ref="R92:T92"/>
    <mergeCell ref="U92:W92"/>
    <mergeCell ref="X92:AE92"/>
    <mergeCell ref="AF92:AH92"/>
    <mergeCell ref="C93:G93"/>
    <mergeCell ref="H93:L93"/>
    <mergeCell ref="N93:O93"/>
    <mergeCell ref="P93:Q93"/>
    <mergeCell ref="R93:T93"/>
    <mergeCell ref="U93:W93"/>
    <mergeCell ref="X93:AE93"/>
    <mergeCell ref="AF93:AH93"/>
    <mergeCell ref="C94:G94"/>
    <mergeCell ref="H94:L94"/>
    <mergeCell ref="N94:O94"/>
    <mergeCell ref="P94:Q94"/>
    <mergeCell ref="R94:T94"/>
    <mergeCell ref="U94:W94"/>
    <mergeCell ref="X94:AE94"/>
    <mergeCell ref="AF94:AH94"/>
    <mergeCell ref="C95:G95"/>
    <mergeCell ref="H95:L95"/>
    <mergeCell ref="N95:O95"/>
    <mergeCell ref="P95:Q95"/>
    <mergeCell ref="R95:T95"/>
    <mergeCell ref="U95:W95"/>
    <mergeCell ref="X95:AE95"/>
    <mergeCell ref="AF95:AH95"/>
    <mergeCell ref="C96:G96"/>
    <mergeCell ref="H96:L96"/>
    <mergeCell ref="N96:O96"/>
    <mergeCell ref="P96:Q96"/>
    <mergeCell ref="R96:T96"/>
    <mergeCell ref="U96:W96"/>
    <mergeCell ref="X96:AE96"/>
    <mergeCell ref="AF96:AH96"/>
    <mergeCell ref="C97:G97"/>
    <mergeCell ref="H97:L97"/>
    <mergeCell ref="N97:O97"/>
    <mergeCell ref="P97:Q97"/>
    <mergeCell ref="R97:T97"/>
    <mergeCell ref="U97:W97"/>
    <mergeCell ref="X97:AE97"/>
    <mergeCell ref="AF97:AH97"/>
    <mergeCell ref="C98:G98"/>
    <mergeCell ref="H98:L98"/>
    <mergeCell ref="N98:O98"/>
    <mergeCell ref="P98:Q98"/>
    <mergeCell ref="R98:T98"/>
    <mergeCell ref="U98:W98"/>
    <mergeCell ref="X98:AE98"/>
    <mergeCell ref="AF98:AH98"/>
    <mergeCell ref="C99:G99"/>
    <mergeCell ref="H99:L99"/>
    <mergeCell ref="N99:O99"/>
    <mergeCell ref="P99:Q99"/>
    <mergeCell ref="R99:T99"/>
    <mergeCell ref="U99:W99"/>
    <mergeCell ref="X99:AE99"/>
    <mergeCell ref="AF99:AH99"/>
    <mergeCell ref="C100:G100"/>
    <mergeCell ref="H100:L100"/>
    <mergeCell ref="N100:O100"/>
    <mergeCell ref="P100:Q100"/>
    <mergeCell ref="R100:T100"/>
    <mergeCell ref="U100:W100"/>
    <mergeCell ref="X100:AE100"/>
    <mergeCell ref="AF100:AH100"/>
    <mergeCell ref="C101:G101"/>
    <mergeCell ref="H101:L101"/>
    <mergeCell ref="N101:O101"/>
    <mergeCell ref="P101:Q101"/>
    <mergeCell ref="R101:T101"/>
    <mergeCell ref="U101:W101"/>
    <mergeCell ref="X101:AE101"/>
    <mergeCell ref="AF101:AH101"/>
    <mergeCell ref="C102:G102"/>
    <mergeCell ref="H102:L102"/>
    <mergeCell ref="N102:O102"/>
    <mergeCell ref="P102:Q102"/>
    <mergeCell ref="R102:T102"/>
    <mergeCell ref="U102:W102"/>
    <mergeCell ref="X102:AE102"/>
    <mergeCell ref="AF102:AH102"/>
    <mergeCell ref="C103:G103"/>
    <mergeCell ref="H103:L103"/>
    <mergeCell ref="N103:O103"/>
    <mergeCell ref="P103:Q103"/>
    <mergeCell ref="R103:T103"/>
    <mergeCell ref="U103:W103"/>
    <mergeCell ref="X103:AE103"/>
    <mergeCell ref="AF103:AH103"/>
    <mergeCell ref="C104:G104"/>
    <mergeCell ref="H104:L104"/>
    <mergeCell ref="N104:O104"/>
    <mergeCell ref="P104:Q104"/>
    <mergeCell ref="R104:T104"/>
    <mergeCell ref="U104:W104"/>
    <mergeCell ref="X104:AE104"/>
    <mergeCell ref="AF104:AH104"/>
    <mergeCell ref="C105:G105"/>
    <mergeCell ref="H105:L105"/>
    <mergeCell ref="N105:O105"/>
    <mergeCell ref="P105:Q105"/>
    <mergeCell ref="R105:T105"/>
    <mergeCell ref="U105:W105"/>
    <mergeCell ref="X105:AE105"/>
    <mergeCell ref="AF105:AH105"/>
    <mergeCell ref="C106:G106"/>
    <mergeCell ref="H106:L106"/>
    <mergeCell ref="N106:O106"/>
    <mergeCell ref="P106:Q106"/>
    <mergeCell ref="R106:T106"/>
    <mergeCell ref="U106:W106"/>
    <mergeCell ref="X106:AE106"/>
    <mergeCell ref="AF106:AH106"/>
    <mergeCell ref="C107:G107"/>
    <mergeCell ref="H107:L107"/>
    <mergeCell ref="N107:O107"/>
    <mergeCell ref="P107:Q107"/>
    <mergeCell ref="R107:T107"/>
    <mergeCell ref="U107:W107"/>
    <mergeCell ref="X107:AE107"/>
    <mergeCell ref="AF107:AH107"/>
    <mergeCell ref="C108:G108"/>
    <mergeCell ref="H108:L108"/>
    <mergeCell ref="N108:O108"/>
    <mergeCell ref="P108:Q108"/>
    <mergeCell ref="R108:T108"/>
    <mergeCell ref="U108:W108"/>
    <mergeCell ref="X108:AE108"/>
    <mergeCell ref="AF108:AH108"/>
    <mergeCell ref="C109:G109"/>
    <mergeCell ref="H109:L109"/>
    <mergeCell ref="N109:O109"/>
    <mergeCell ref="P109:Q109"/>
    <mergeCell ref="R109:T109"/>
    <mergeCell ref="U109:W109"/>
    <mergeCell ref="X109:AE109"/>
    <mergeCell ref="AF109:AH109"/>
    <mergeCell ref="C110:G110"/>
    <mergeCell ref="H110:L110"/>
    <mergeCell ref="N110:O110"/>
    <mergeCell ref="P110:Q110"/>
    <mergeCell ref="R110:T110"/>
    <mergeCell ref="U110:W110"/>
    <mergeCell ref="X110:AE110"/>
    <mergeCell ref="AF110:AH110"/>
    <mergeCell ref="C111:G111"/>
    <mergeCell ref="H111:L111"/>
    <mergeCell ref="N111:O111"/>
    <mergeCell ref="P111:Q111"/>
    <mergeCell ref="R111:T111"/>
    <mergeCell ref="U111:W111"/>
    <mergeCell ref="X111:AE111"/>
    <mergeCell ref="AF111:AH111"/>
    <mergeCell ref="C112:G112"/>
    <mergeCell ref="H112:L112"/>
    <mergeCell ref="N112:O112"/>
    <mergeCell ref="P112:Q112"/>
    <mergeCell ref="R112:T112"/>
    <mergeCell ref="U112:W112"/>
    <mergeCell ref="X112:AE112"/>
    <mergeCell ref="AF112:AH112"/>
    <mergeCell ref="C113:G113"/>
    <mergeCell ref="H113:L113"/>
    <mergeCell ref="N113:O113"/>
    <mergeCell ref="P113:Q113"/>
    <mergeCell ref="R113:T113"/>
    <mergeCell ref="U113:W113"/>
    <mergeCell ref="X113:AE113"/>
    <mergeCell ref="AF113:AH113"/>
    <mergeCell ref="C114:G114"/>
    <mergeCell ref="H114:L114"/>
    <mergeCell ref="N114:O114"/>
    <mergeCell ref="P114:Q114"/>
    <mergeCell ref="R114:T114"/>
    <mergeCell ref="U114:W114"/>
    <mergeCell ref="X114:AE114"/>
    <mergeCell ref="AF114:AH114"/>
    <mergeCell ref="C115:G115"/>
    <mergeCell ref="H115:L115"/>
    <mergeCell ref="N115:O115"/>
    <mergeCell ref="P115:Q115"/>
    <mergeCell ref="R115:T115"/>
    <mergeCell ref="U115:W115"/>
    <mergeCell ref="X115:AE115"/>
    <mergeCell ref="AF115:AH115"/>
    <mergeCell ref="C116:G116"/>
    <mergeCell ref="H116:L116"/>
    <mergeCell ref="N116:O116"/>
    <mergeCell ref="P116:Q116"/>
    <mergeCell ref="R116:T116"/>
    <mergeCell ref="U116:W116"/>
    <mergeCell ref="X116:AE116"/>
    <mergeCell ref="AF116:AH116"/>
    <mergeCell ref="AF122:AH122"/>
    <mergeCell ref="H119:L119"/>
    <mergeCell ref="N119:O119"/>
    <mergeCell ref="P119:Q119"/>
    <mergeCell ref="R119:T119"/>
    <mergeCell ref="U119:W119"/>
    <mergeCell ref="X119:AE119"/>
    <mergeCell ref="AF119:AH119"/>
    <mergeCell ref="C120:G120"/>
    <mergeCell ref="H120:L120"/>
    <mergeCell ref="N120:O120"/>
    <mergeCell ref="P120:Q120"/>
    <mergeCell ref="R120:T120"/>
    <mergeCell ref="U120:W120"/>
    <mergeCell ref="X120:AE120"/>
    <mergeCell ref="AF120:AH120"/>
    <mergeCell ref="C123:G123"/>
    <mergeCell ref="H123:L123"/>
    <mergeCell ref="N123:O123"/>
    <mergeCell ref="P123:Q123"/>
    <mergeCell ref="R123:T123"/>
    <mergeCell ref="U123:W123"/>
    <mergeCell ref="X123:AE123"/>
    <mergeCell ref="AF123:AH123"/>
    <mergeCell ref="H15:AI15"/>
    <mergeCell ref="C121:G121"/>
    <mergeCell ref="H121:L121"/>
    <mergeCell ref="N121:O121"/>
    <mergeCell ref="P121:Q121"/>
    <mergeCell ref="R121:T121"/>
    <mergeCell ref="U121:W121"/>
    <mergeCell ref="X121:AE121"/>
    <mergeCell ref="AF121:AH121"/>
    <mergeCell ref="C122:G122"/>
    <mergeCell ref="H122:L122"/>
    <mergeCell ref="N122:O122"/>
    <mergeCell ref="P122:Q122"/>
    <mergeCell ref="R122:T122"/>
    <mergeCell ref="U122:W122"/>
    <mergeCell ref="X122:AE122"/>
  </mergeCells>
  <phoneticPr fontId="1"/>
  <conditionalFormatting sqref="F29 N30 F30:K31 F32 W22:W24 AE23 W29:W31 AE30 H14:H15 I16 O16 F21:F24 N22 I22:I23">
    <cfRule type="notContainsBlanks" dxfId="8" priority="11">
      <formula>LEN(TRIM(F14))&gt;0</formula>
    </cfRule>
  </conditionalFormatting>
  <conditionalFormatting sqref="F29:F32 N30 I30:I31">
    <cfRule type="expression" dxfId="7" priority="9">
      <formula>$AJ$28=TRUE</formula>
    </cfRule>
  </conditionalFormatting>
  <conditionalFormatting sqref="L16:N16">
    <cfRule type="notContainsText" dxfId="6" priority="10" operator="notContains" text="都道府県">
      <formula>ISERROR(SEARCH("都道府県",L16))</formula>
    </cfRule>
  </conditionalFormatting>
  <conditionalFormatting sqref="N35 T35">
    <cfRule type="containsText" dxfId="5" priority="17" operator="containsText" text="チェックが入っていません">
      <formula>NOT(ISERROR(SEARCH("チェックが入っていません",N35)))</formula>
    </cfRule>
  </conditionalFormatting>
  <conditionalFormatting sqref="N65">
    <cfRule type="containsText" dxfId="4" priority="18" operator="containsText" text="いずれかに">
      <formula>NOT(ISERROR(SEARCH("いずれかに",N65)))</formula>
    </cfRule>
  </conditionalFormatting>
  <conditionalFormatting sqref="W22:W24 AE23">
    <cfRule type="expression" dxfId="3" priority="8">
      <formula>$AK$20=TRUE</formula>
    </cfRule>
  </conditionalFormatting>
  <conditionalFormatting sqref="W29:W31 AE30">
    <cfRule type="expression" dxfId="2" priority="5">
      <formula>$AK$28=TRUE</formula>
    </cfRule>
  </conditionalFormatting>
  <conditionalFormatting sqref="AD35">
    <cfRule type="containsText" dxfId="1" priority="16" operator="containsText" text="チェックが入っていません">
      <formula>NOT(ISERROR(SEARCH("チェックが入っていません",AD35)))</formula>
    </cfRule>
  </conditionalFormatting>
  <conditionalFormatting sqref="AF74:AH123">
    <cfRule type="containsText" dxfId="0" priority="1" operator="containsText" text="未入力">
      <formula>NOT(ISERROR(SEARCH("未入力",AF74)))</formula>
    </cfRule>
  </conditionalFormatting>
  <dataValidations xWindow="223" yWindow="662" count="18">
    <dataValidation imeMode="halfAlpha" allowBlank="1" showInputMessage="1" showErrorMessage="1" sqref="W31:AI31 N22:R22 N30:R30 F24:R24 F32:R32 AE30:AI30 W24:AI24 AE23:AI23 M74:M123" xr:uid="{966AC1CF-5350-4BC3-B099-40B61529A85E}"/>
    <dataValidation type="list" allowBlank="1" showInputMessage="1" showErrorMessage="1" sqref="I18:J18" xr:uid="{2FD4147D-B4BB-4F9B-BCD3-C19B459455DA}">
      <formula1>"あり,なし"</formula1>
    </dataValidation>
    <dataValidation imeMode="halfKatakana" allowBlank="1" showInputMessage="1" showErrorMessage="1" prompt="ﾒｲ" sqref="I30:K30 I22:K22" xr:uid="{4DE2B99B-3068-4375-AF5B-779425B093CE}"/>
    <dataValidation allowBlank="1" showInputMessage="1" showErrorMessage="1" prompt="姓" sqref="F31:H31 F23:H24" xr:uid="{2BAD3B18-4C74-4F63-8F03-31B2BD88ED59}"/>
    <dataValidation allowBlank="1" showInputMessage="1" showErrorMessage="1" prompt="名" sqref="I23:K24 I31:K31" xr:uid="{A20555B0-6BB8-4222-865A-811CA7D1ED9E}"/>
    <dataValidation imeMode="halfKatakana" allowBlank="1" showInputMessage="1" showErrorMessage="1" prompt="ｾｲ" sqref="F30:H30 F22:H22" xr:uid="{ED18015F-84EC-442B-BB39-5014C9E520E8}"/>
    <dataValidation type="list" allowBlank="1" showInputMessage="1" showErrorMessage="1" sqref="G67:I68 R74:T123" xr:uid="{7B716C0F-5616-42FB-BC48-43460DA6A344}">
      <formula1>形式</formula1>
    </dataValidation>
    <dataValidation type="list" allowBlank="1" showInputMessage="1" showErrorMessage="1" sqref="J67:L68" xr:uid="{CA912704-45EE-4303-9AB6-847AE34C9825}">
      <formula1>INDIRECT($G$67)</formula1>
    </dataValidation>
    <dataValidation type="list" allowBlank="1" showInputMessage="1" showErrorMessage="1" sqref="M67:T68" xr:uid="{EB34288A-B75C-4B44-BF63-DDC2C348C961}">
      <formula1>INDIRECT($G$67&amp;"_"&amp;$J$67)</formula1>
    </dataValidation>
    <dataValidation allowBlank="1" showInputMessage="1" showErrorMessage="1" prompt="姓名の間に1マス空けてください" sqref="C74:F123" xr:uid="{AB59D1E1-5C9D-4E81-989F-3E004079071C}"/>
    <dataValidation imeMode="halfAlpha" allowBlank="1" showInputMessage="1" showErrorMessage="1" prompt="ハイフンなしの数字のみ入力下さい" sqref="I16" xr:uid="{48C6F991-6BDA-46AA-96C2-2E23E8A85A3B}"/>
    <dataValidation type="list" allowBlank="1" showInputMessage="1" sqref="L16:N16" xr:uid="{2A94D856-610E-452D-A1BF-FC4E5C7BD71A}">
      <formula1>都道府県</formula1>
    </dataValidation>
    <dataValidation imeMode="fullKatakana" allowBlank="1" showInputMessage="1" showErrorMessage="1" prompt="「株式会社」などの法人格についてはフリガナは入力不要です" sqref="H14" xr:uid="{707439BA-3A86-4985-8BAF-71C9B203A679}"/>
    <dataValidation imeMode="fullKatakana" allowBlank="1" showInputMessage="1" showErrorMessage="1" prompt="姓名の間に1マス空けてください" sqref="H74:K123" xr:uid="{ECD5F401-8E09-4C41-BDF5-4EBC6A1DFCFB}"/>
    <dataValidation type="list" allowBlank="1" showInputMessage="1" showErrorMessage="1" sqref="N74:O123" xr:uid="{540CEE9D-B4D7-40B8-B926-45D7802FF747}">
      <formula1>"男性,女性,その他"</formula1>
    </dataValidation>
    <dataValidation type="list" allowBlank="1" showInputMessage="1" showErrorMessage="1" sqref="P74:Q123" xr:uid="{4E190745-1E2E-40A9-959E-D8367F29C645}">
      <formula1>"新卒,中途"</formula1>
    </dataValidation>
    <dataValidation type="list" allowBlank="1" showInputMessage="1" showErrorMessage="1" sqref="U74:W123" xr:uid="{9D75A758-5281-4435-81EB-606765D260EC}">
      <formula1>INDIRECT($R$74)</formula1>
    </dataValidation>
    <dataValidation type="list" allowBlank="1" showInputMessage="1" showErrorMessage="1" sqref="X74:AE123" xr:uid="{769E2E2D-50F5-463E-A7F3-FCFBAE68CC62}">
      <formula1>INDIRECT($R$74&amp;"_"&amp;$U$74)</formula1>
    </dataValidation>
  </dataValidations>
  <hyperlinks>
    <hyperlink ref="J6" location="入力シート!A33" display="２．各種同意事項への同意" xr:uid="{15FE85AF-F506-454B-9069-EE020297ED43}"/>
    <hyperlink ref="A6" location="入力シート!A9" display="１．貴社情報及び各ご担当者様情報" xr:uid="{DC7B7099-8711-46F7-860D-E199E5002B73}"/>
    <hyperlink ref="AA61" r:id="rId1" xr:uid="{B464E8AA-3A28-41A5-B3FD-A93499B2EE21}"/>
    <hyperlink ref="J6:P6" location="入力シート!A50" display="２．各種同意事項への同意" xr:uid="{D6E5A27D-5AC6-4A06-9AF6-14B7636E3C8E}"/>
    <hyperlink ref="G38:H38" r:id="rId2" display="こちら" xr:uid="{920E606A-A78A-4F3A-B2B1-12162F691161}"/>
  </hyperlinks>
  <pageMargins left="0.19685039370078741" right="0.19685039370078741" top="0.39370078740157483" bottom="0.19685039370078741" header="0.19685039370078741" footer="0.19685039370078741"/>
  <pageSetup paperSize="9" scale="65" fitToHeight="0" orientation="portrait" r:id="rId3"/>
  <rowBreaks count="1" manualBreakCount="1">
    <brk id="63"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9250" r:id="rId6" name="Check Box 34">
              <controlPr defaultSize="0" autoFill="0" autoLine="0" autoPict="0">
                <anchor moveWithCells="1">
                  <from>
                    <xdr:col>7</xdr:col>
                    <xdr:colOff>66675</xdr:colOff>
                    <xdr:row>16</xdr:row>
                    <xdr:rowOff>28575</xdr:rowOff>
                  </from>
                  <to>
                    <xdr:col>7</xdr:col>
                    <xdr:colOff>295275</xdr:colOff>
                    <xdr:row>17</xdr:row>
                    <xdr:rowOff>0</xdr:rowOff>
                  </to>
                </anchor>
              </controlPr>
            </control>
          </mc:Choice>
        </mc:AlternateContent>
        <mc:AlternateContent xmlns:mc="http://schemas.openxmlformats.org/markup-compatibility/2006">
          <mc:Choice Requires="x14">
            <control shapeId="9252" r:id="rId7" name="Check Box 36">
              <controlPr defaultSize="0" autoFill="0" autoLine="0" autoPict="0">
                <anchor moveWithCells="1">
                  <from>
                    <xdr:col>11</xdr:col>
                    <xdr:colOff>66675</xdr:colOff>
                    <xdr:row>16</xdr:row>
                    <xdr:rowOff>28575</xdr:rowOff>
                  </from>
                  <to>
                    <xdr:col>11</xdr:col>
                    <xdr:colOff>295275</xdr:colOff>
                    <xdr:row>17</xdr:row>
                    <xdr:rowOff>0</xdr:rowOff>
                  </to>
                </anchor>
              </controlPr>
            </control>
          </mc:Choice>
        </mc:AlternateContent>
        <mc:AlternateContent xmlns:mc="http://schemas.openxmlformats.org/markup-compatibility/2006">
          <mc:Choice Requires="x14">
            <control shapeId="9253" r:id="rId8" name="Check Box 37">
              <controlPr defaultSize="0" autoFill="0" autoLine="0" autoPict="0">
                <anchor moveWithCells="1">
                  <from>
                    <xdr:col>3</xdr:col>
                    <xdr:colOff>66675</xdr:colOff>
                    <xdr:row>27</xdr:row>
                    <xdr:rowOff>28575</xdr:rowOff>
                  </from>
                  <to>
                    <xdr:col>3</xdr:col>
                    <xdr:colOff>266700</xdr:colOff>
                    <xdr:row>27</xdr:row>
                    <xdr:rowOff>295275</xdr:rowOff>
                  </to>
                </anchor>
              </controlPr>
            </control>
          </mc:Choice>
        </mc:AlternateContent>
        <mc:AlternateContent xmlns:mc="http://schemas.openxmlformats.org/markup-compatibility/2006">
          <mc:Choice Requires="x14">
            <control shapeId="9254" r:id="rId9" name="Check Box 38">
              <controlPr defaultSize="0" autoFill="0" autoLine="0" autoPict="0">
                <anchor moveWithCells="1">
                  <from>
                    <xdr:col>20</xdr:col>
                    <xdr:colOff>66675</xdr:colOff>
                    <xdr:row>20</xdr:row>
                    <xdr:rowOff>28575</xdr:rowOff>
                  </from>
                  <to>
                    <xdr:col>20</xdr:col>
                    <xdr:colOff>266700</xdr:colOff>
                    <xdr:row>20</xdr:row>
                    <xdr:rowOff>295275</xdr:rowOff>
                  </to>
                </anchor>
              </controlPr>
            </control>
          </mc:Choice>
        </mc:AlternateContent>
        <mc:AlternateContent xmlns:mc="http://schemas.openxmlformats.org/markup-compatibility/2006">
          <mc:Choice Requires="x14">
            <control shapeId="9256" r:id="rId10" name="Check Box 40">
              <controlPr defaultSize="0" autoFill="0" autoLine="0" autoPict="0">
                <anchor moveWithCells="1">
                  <from>
                    <xdr:col>20</xdr:col>
                    <xdr:colOff>47625</xdr:colOff>
                    <xdr:row>36</xdr:row>
                    <xdr:rowOff>0</xdr:rowOff>
                  </from>
                  <to>
                    <xdr:col>20</xdr:col>
                    <xdr:colOff>276225</xdr:colOff>
                    <xdr:row>37</xdr:row>
                    <xdr:rowOff>0</xdr:rowOff>
                  </to>
                </anchor>
              </controlPr>
            </control>
          </mc:Choice>
        </mc:AlternateContent>
        <mc:AlternateContent xmlns:mc="http://schemas.openxmlformats.org/markup-compatibility/2006">
          <mc:Choice Requires="x14">
            <control shapeId="9257" r:id="rId11" name="Check Box 41">
              <controlPr defaultSize="0" autoFill="0" autoLine="0" autoPict="0">
                <anchor moveWithCells="1">
                  <from>
                    <xdr:col>1</xdr:col>
                    <xdr:colOff>47625</xdr:colOff>
                    <xdr:row>36</xdr:row>
                    <xdr:rowOff>0</xdr:rowOff>
                  </from>
                  <to>
                    <xdr:col>1</xdr:col>
                    <xdr:colOff>276225</xdr:colOff>
                    <xdr:row>37</xdr:row>
                    <xdr:rowOff>0</xdr:rowOff>
                  </to>
                </anchor>
              </controlPr>
            </control>
          </mc:Choice>
        </mc:AlternateContent>
        <mc:AlternateContent xmlns:mc="http://schemas.openxmlformats.org/markup-compatibility/2006">
          <mc:Choice Requires="x14">
            <control shapeId="9282" r:id="rId12" name="Check Box 66">
              <controlPr defaultSize="0" autoFill="0" autoLine="0" autoPict="0">
                <anchor moveWithCells="1">
                  <from>
                    <xdr:col>1</xdr:col>
                    <xdr:colOff>47625</xdr:colOff>
                    <xdr:row>38</xdr:row>
                    <xdr:rowOff>57150</xdr:rowOff>
                  </from>
                  <to>
                    <xdr:col>1</xdr:col>
                    <xdr:colOff>276225</xdr:colOff>
                    <xdr:row>39</xdr:row>
                    <xdr:rowOff>123825</xdr:rowOff>
                  </to>
                </anchor>
              </controlPr>
            </control>
          </mc:Choice>
        </mc:AlternateContent>
        <mc:AlternateContent xmlns:mc="http://schemas.openxmlformats.org/markup-compatibility/2006">
          <mc:Choice Requires="x14">
            <control shapeId="9283" r:id="rId13" name="Check Box 67">
              <controlPr defaultSize="0" autoFill="0" autoLine="0" autoPict="0">
                <anchor moveWithCells="1">
                  <from>
                    <xdr:col>1</xdr:col>
                    <xdr:colOff>47625</xdr:colOff>
                    <xdr:row>41</xdr:row>
                    <xdr:rowOff>38100</xdr:rowOff>
                  </from>
                  <to>
                    <xdr:col>1</xdr:col>
                    <xdr:colOff>276225</xdr:colOff>
                    <xdr:row>42</xdr:row>
                    <xdr:rowOff>114300</xdr:rowOff>
                  </to>
                </anchor>
              </controlPr>
            </control>
          </mc:Choice>
        </mc:AlternateContent>
        <mc:AlternateContent xmlns:mc="http://schemas.openxmlformats.org/markup-compatibility/2006">
          <mc:Choice Requires="x14">
            <control shapeId="9284" r:id="rId14" name="Check Box 68">
              <controlPr defaultSize="0" autoFill="0" autoLine="0" autoPict="0">
                <anchor moveWithCells="1">
                  <from>
                    <xdr:col>2</xdr:col>
                    <xdr:colOff>47625</xdr:colOff>
                    <xdr:row>9</xdr:row>
                    <xdr:rowOff>95250</xdr:rowOff>
                  </from>
                  <to>
                    <xdr:col>2</xdr:col>
                    <xdr:colOff>276225</xdr:colOff>
                    <xdr:row>9</xdr:row>
                    <xdr:rowOff>352425</xdr:rowOff>
                  </to>
                </anchor>
              </controlPr>
            </control>
          </mc:Choice>
        </mc:AlternateContent>
        <mc:AlternateContent xmlns:mc="http://schemas.openxmlformats.org/markup-compatibility/2006">
          <mc:Choice Requires="x14">
            <control shapeId="9286" r:id="rId15" name="Check Box 70">
              <controlPr defaultSize="0" autoFill="0" autoLine="0" autoPict="0">
                <anchor moveWithCells="1">
                  <from>
                    <xdr:col>1</xdr:col>
                    <xdr:colOff>57150</xdr:colOff>
                    <xdr:row>43</xdr:row>
                    <xdr:rowOff>133350</xdr:rowOff>
                  </from>
                  <to>
                    <xdr:col>1</xdr:col>
                    <xdr:colOff>285750</xdr:colOff>
                    <xdr:row>45</xdr:row>
                    <xdr:rowOff>57150</xdr:rowOff>
                  </to>
                </anchor>
              </controlPr>
            </control>
          </mc:Choice>
        </mc:AlternateContent>
        <mc:AlternateContent xmlns:mc="http://schemas.openxmlformats.org/markup-compatibility/2006">
          <mc:Choice Requires="x14">
            <control shapeId="9288" r:id="rId16" name="Check Box 72">
              <controlPr defaultSize="0" autoFill="0" autoLine="0" autoPict="0">
                <anchor moveWithCells="1">
                  <from>
                    <xdr:col>2</xdr:col>
                    <xdr:colOff>47625</xdr:colOff>
                    <xdr:row>10</xdr:row>
                    <xdr:rowOff>95250</xdr:rowOff>
                  </from>
                  <to>
                    <xdr:col>2</xdr:col>
                    <xdr:colOff>276225</xdr:colOff>
                    <xdr:row>10</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日程表</vt:lpstr>
      <vt:lpstr>Sheet2</vt:lpstr>
      <vt:lpstr>入力用</vt:lpstr>
      <vt:lpstr>企画概要</vt:lpstr>
      <vt:lpstr>入力シート</vt:lpstr>
      <vt:lpstr>企画概要!Print_Area</vt:lpstr>
      <vt:lpstr>入力シート!Print_Area</vt:lpstr>
      <vt:lpstr>オンライン型</vt:lpstr>
      <vt:lpstr>オンライン型_オンライン</vt:lpstr>
      <vt:lpstr>営業担当</vt:lpstr>
      <vt:lpstr>形式</vt:lpstr>
      <vt:lpstr>通学型</vt:lpstr>
      <vt:lpstr>通学型_横浜</vt:lpstr>
      <vt:lpstr>通学型_広島</vt:lpstr>
      <vt:lpstr>通学型_大阪</vt:lpstr>
      <vt:lpstr>通学型_東京</vt:lpstr>
      <vt:lpstr>通学型_福岡</vt:lpstr>
      <vt:lpstr>通学型_名古屋</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dc:creator>
  <cp:lastModifiedBy>平田大樹</cp:lastModifiedBy>
  <cp:lastPrinted>2023-10-17T08:14:27Z</cp:lastPrinted>
  <dcterms:created xsi:type="dcterms:W3CDTF">2020-07-06T06:12:47Z</dcterms:created>
  <dcterms:modified xsi:type="dcterms:W3CDTF">2024-01-29T03:04:41Z</dcterms:modified>
</cp:coreProperties>
</file>